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UPN_MES\Sobotka\Soutěž MVTV podklady\Opravy mechanizace u OŘ 2026-2027 - údržba, revize a opavy MVTV\"/>
    </mc:Choice>
  </mc:AlternateContent>
  <xr:revisionPtr revIDLastSave="0" documentId="13_ncr:1_{B7B6372B-22B3-41E4-BEA9-4F0933BEEF8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ist1" sheetId="6" r:id="rId1"/>
    <sheet name="VÝKAZ VÝMĚR" sheetId="4" r:id="rId2"/>
    <sheet name="VZDÁLENOSTI" sheetId="5" r:id="rId3"/>
  </sheets>
  <calcPr calcId="191029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9" i="4" l="1"/>
  <c r="K128" i="4"/>
  <c r="K324" i="4"/>
  <c r="K137" i="4"/>
  <c r="K110" i="4"/>
  <c r="K109" i="4"/>
  <c r="K92" i="4"/>
  <c r="K96" i="4"/>
  <c r="K95" i="4"/>
  <c r="K91" i="4"/>
  <c r="K80" i="4"/>
  <c r="K79" i="4"/>
  <c r="K65" i="4"/>
  <c r="K64" i="4"/>
  <c r="K50" i="4"/>
  <c r="K49" i="4"/>
  <c r="K36" i="4"/>
  <c r="K35" i="4"/>
  <c r="K322" i="4"/>
  <c r="I320" i="4"/>
  <c r="K323" i="4"/>
  <c r="I328" i="4"/>
  <c r="I327" i="4"/>
  <c r="I326" i="4"/>
  <c r="I325" i="4"/>
  <c r="I321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K159" i="4" l="1"/>
  <c r="K141" i="4"/>
  <c r="I142" i="4" l="1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K140" i="4"/>
  <c r="K139" i="4"/>
  <c r="K138" i="4"/>
  <c r="H329" i="4" l="1"/>
  <c r="K123" i="4"/>
  <c r="K130" i="4" l="1"/>
  <c r="K111" i="4"/>
  <c r="K97" i="4"/>
  <c r="K81" i="4"/>
  <c r="K66" i="4"/>
  <c r="K51" i="4"/>
  <c r="K37" i="4"/>
  <c r="K21" i="4"/>
  <c r="K131" i="4" l="1"/>
  <c r="K127" i="4"/>
  <c r="K126" i="4"/>
  <c r="K118" i="4"/>
  <c r="K112" i="4"/>
  <c r="K108" i="4"/>
  <c r="K107" i="4"/>
  <c r="K105" i="4"/>
  <c r="K99" i="4"/>
  <c r="K98" i="4"/>
  <c r="K94" i="4"/>
  <c r="K89" i="4"/>
  <c r="K83" i="4"/>
  <c r="K82" i="4"/>
  <c r="K78" i="4"/>
  <c r="K74" i="4"/>
  <c r="K68" i="4"/>
  <c r="K53" i="4"/>
  <c r="K67" i="4"/>
  <c r="K63" i="4"/>
  <c r="K62" i="4"/>
  <c r="K52" i="4"/>
  <c r="K45" i="4"/>
  <c r="K39" i="4"/>
  <c r="K38" i="4"/>
  <c r="K34" i="4"/>
  <c r="K33" i="4"/>
  <c r="K25" i="4"/>
  <c r="K24" i="4"/>
  <c r="K20" i="4"/>
  <c r="K19" i="4"/>
  <c r="K18" i="4" l="1"/>
  <c r="K117" i="4" l="1"/>
  <c r="K93" i="4"/>
  <c r="K77" i="4"/>
  <c r="K48" i="4"/>
  <c r="K47" i="4"/>
  <c r="K119" i="4" l="1"/>
  <c r="K84" i="4"/>
  <c r="K69" i="4"/>
  <c r="K16" i="4"/>
  <c r="K116" i="4" l="1"/>
  <c r="K133" i="4" l="1"/>
  <c r="K124" i="4"/>
  <c r="K90" i="4" l="1"/>
  <c r="K60" i="4"/>
  <c r="K59" i="4"/>
  <c r="K46" i="4"/>
  <c r="K32" i="4"/>
  <c r="K31" i="4"/>
  <c r="K100" i="4"/>
  <c r="J340" i="4" l="1"/>
  <c r="J341" i="4"/>
  <c r="J342" i="4"/>
  <c r="J343" i="4"/>
  <c r="J344" i="4"/>
  <c r="J345" i="4"/>
  <c r="J346" i="4"/>
  <c r="J339" i="4"/>
  <c r="J347" i="4" l="1"/>
  <c r="K27" i="4"/>
  <c r="K28" i="4"/>
  <c r="K29" i="4"/>
  <c r="K30" i="4"/>
  <c r="K40" i="4"/>
  <c r="K41" i="4"/>
  <c r="K42" i="4"/>
  <c r="K43" i="4"/>
  <c r="K44" i="4"/>
  <c r="K54" i="4"/>
  <c r="K55" i="4"/>
  <c r="K56" i="4"/>
  <c r="K57" i="4"/>
  <c r="K58" i="4"/>
  <c r="K61" i="4"/>
  <c r="K70" i="4"/>
  <c r="K71" i="4"/>
  <c r="K72" i="4"/>
  <c r="K73" i="4"/>
  <c r="K75" i="4"/>
  <c r="K76" i="4"/>
  <c r="K85" i="4"/>
  <c r="K86" i="4"/>
  <c r="K87" i="4"/>
  <c r="K88" i="4"/>
  <c r="K101" i="4"/>
  <c r="K102" i="4"/>
  <c r="K103" i="4"/>
  <c r="K104" i="4"/>
  <c r="K106" i="4"/>
  <c r="K113" i="4"/>
  <c r="K114" i="4"/>
  <c r="K115" i="4"/>
  <c r="K120" i="4"/>
  <c r="K121" i="4"/>
  <c r="K122" i="4"/>
  <c r="K125" i="4"/>
  <c r="K132" i="4"/>
  <c r="K134" i="4"/>
  <c r="K135" i="4"/>
  <c r="K136" i="4"/>
  <c r="K15" i="4"/>
  <c r="K17" i="4"/>
  <c r="K26" i="4"/>
  <c r="K14" i="4"/>
  <c r="K13" i="4"/>
  <c r="K12" i="4"/>
  <c r="J329" i="4" l="1"/>
  <c r="J330" i="4" s="1"/>
  <c r="J350" i="4" s="1"/>
  <c r="J332" i="4" l="1"/>
  <c r="J353" i="4"/>
  <c r="J355" i="4" s="1"/>
  <c r="J334" i="4" l="1"/>
</calcChain>
</file>

<file path=xl/sharedStrings.xml><?xml version="1.0" encoding="utf-8"?>
<sst xmlns="http://schemas.openxmlformats.org/spreadsheetml/2006/main" count="1011" uniqueCount="282">
  <si>
    <t>Objednatel:</t>
  </si>
  <si>
    <t>Zhotovitel:</t>
  </si>
  <si>
    <t>P.Č.</t>
  </si>
  <si>
    <t>Kód položky</t>
  </si>
  <si>
    <t>Popis</t>
  </si>
  <si>
    <t>MJ</t>
  </si>
  <si>
    <t>Zpracoval:</t>
  </si>
  <si>
    <t>Datum:</t>
  </si>
  <si>
    <t>Dodávky</t>
  </si>
  <si>
    <t>Montáže</t>
  </si>
  <si>
    <t>CENA</t>
  </si>
  <si>
    <t>Jednotková</t>
  </si>
  <si>
    <t>kpl</t>
  </si>
  <si>
    <t>MVTV2-012</t>
  </si>
  <si>
    <t>TECHNICKÁ PROHLÍDKA SHV VČETNĚ ZÁPISU</t>
  </si>
  <si>
    <t>PROVOZNÍ REVIZE VZDUCHOJEMŮ</t>
  </si>
  <si>
    <t>hod</t>
  </si>
  <si>
    <t>MVTV2-014</t>
  </si>
  <si>
    <t>MVTV2-082</t>
  </si>
  <si>
    <t>MVTV2-095</t>
  </si>
  <si>
    <t>MVTV2-013</t>
  </si>
  <si>
    <t>MVTV2-111</t>
  </si>
  <si>
    <t>Zakázka:</t>
  </si>
  <si>
    <t>VOZIDLO</t>
  </si>
  <si>
    <t>OTV</t>
  </si>
  <si>
    <t>VZDÁLENOST KE ZHOTOVITELI</t>
  </si>
  <si>
    <t>POČET JÍZD</t>
  </si>
  <si>
    <t>KČ/KM</t>
  </si>
  <si>
    <t>Č. TŘEBOVÁ</t>
  </si>
  <si>
    <t>PARDUBICE</t>
  </si>
  <si>
    <t>HR. KRÁLOVÉ</t>
  </si>
  <si>
    <t>CELKEM</t>
  </si>
  <si>
    <t>CELKOVÁ CENA PRO HODNOCENÍ NABÍDKY VČETNĚ NÁKLADŮ NA PŘISTAVENÍ VOZIDLA KE ZHOTOVITELI</t>
  </si>
  <si>
    <t>ČESKÁ TŘEBOVÁ</t>
  </si>
  <si>
    <t>HRADEC KRÁLOVÉ</t>
  </si>
  <si>
    <t>LETOHRAD</t>
  </si>
  <si>
    <t>NYMBURK</t>
  </si>
  <si>
    <t>PŘEROV</t>
  </si>
  <si>
    <t>ŠUMPERK</t>
  </si>
  <si>
    <t>BRNO</t>
  </si>
  <si>
    <t>KRNOV</t>
  </si>
  <si>
    <t>PROHLÍDKA RADIOVÉ LOKOMOTIVNÍ SOUPRAVY VS 67</t>
  </si>
  <si>
    <t>MVTV 2.2 008</t>
  </si>
  <si>
    <t>Choceň</t>
  </si>
  <si>
    <t>MVTV2.2 008</t>
  </si>
  <si>
    <t>PROHLÍDKA ELEKTROCENTRÁLY</t>
  </si>
  <si>
    <t>P2 PROHLÍDKA</t>
  </si>
  <si>
    <t xml:space="preserve">PROHLÍDKA DÁLKOVÉHO OVLÁDÁNÍ </t>
  </si>
  <si>
    <t>SMx SPECIALIZOVANÁ ÚDRŽBA</t>
  </si>
  <si>
    <t>METROLOGICKÁ KONTROLA RYCHLOMĚRŮ</t>
  </si>
  <si>
    <t>MVTV2.3 003</t>
  </si>
  <si>
    <t xml:space="preserve">REVIZE RADIOSTANICE VS 67 </t>
  </si>
  <si>
    <t>KONTROLA MANOMETRŮ</t>
  </si>
  <si>
    <t xml:space="preserve">KONTROLA SYSTÉMU HLÍDÁNÍ PALIVA-MONITORING </t>
  </si>
  <si>
    <t>PROHLÍDKA NAPÍNÁKU TROLEJE PFD79</t>
  </si>
  <si>
    <t>CHOCEŇ</t>
  </si>
  <si>
    <t>NÁKLADY NA PŘISTAVENÍ VOZIDLA KE ZHOTOVITELI (HRADÍ OBJEDNATEL) PRO HODNOCENÍ NABÍDKY- TABULKA VZDÁLENOSTÍ V DRUHÉM LISTU</t>
  </si>
  <si>
    <t>CELKEM bez DPH</t>
  </si>
  <si>
    <t>CELKEM s DPH</t>
  </si>
  <si>
    <t>Celkem</t>
  </si>
  <si>
    <t>Počet položek</t>
  </si>
  <si>
    <t xml:space="preserve">CENA ZA HODINU VÝKONU ZA BĚŽNÉ OPRAVY DLE POŽADAVKU OBJEDNATELE </t>
  </si>
  <si>
    <t>REVIZE ELEKTRICKÉHO ZAŘÍZENÍ</t>
  </si>
  <si>
    <t>MVTV2.3003</t>
  </si>
  <si>
    <t>TLAKOVÁ ZKOUŠKA VZDUCHOJEMŮ</t>
  </si>
  <si>
    <t>CENÍK POSKYTOVANÝCH SLUŽEB</t>
  </si>
  <si>
    <t>Správa železnic, státní organizace, OŘ Hradec Králové</t>
  </si>
  <si>
    <t>NÁKLADY NA DOPRAVU POJÍZDNÉ DÍLNY (sazba na jeden km jízdy pojízdné dílny do místa provedení servisního zásahu)</t>
  </si>
  <si>
    <t>km</t>
  </si>
  <si>
    <t>ČAS STRÁVENÝ NA CESTĚ (náklady na hodinu jednoho pracovníka v rámci přepravy do místa provedení servisního zásahu)</t>
  </si>
  <si>
    <t>SERVISNÍ PROHLÍDKA NEZÁVISLÉHO TOPENÍ (Eberspacher,Webasto)</t>
  </si>
  <si>
    <t>SERVISNÍ PROHLÍDKA NEZÁVISLÉHO TOPENÍ (Eberspacher)</t>
  </si>
  <si>
    <t>PROHLÍDKA KBS-06 Pr1</t>
  </si>
  <si>
    <t>PROHLÍDKA KBS-06 Pr2</t>
  </si>
  <si>
    <t>PROHLÍDKA KBS-06,Pr2</t>
  </si>
  <si>
    <t>PROHLÍDKA KBS-06</t>
  </si>
  <si>
    <t>PROHLÍDKA KBSE 3 měsíce</t>
  </si>
  <si>
    <t>PROHLÍDKA KBSE 6.měsíců</t>
  </si>
  <si>
    <t>PROHLÍDKA KBSE 3.měsíce</t>
  </si>
  <si>
    <t>Mytí skříně vozidla</t>
  </si>
  <si>
    <t>Generální oprava kompresoru 3DSK</t>
  </si>
  <si>
    <t>Generální oprava hydromechanické převodovky Praga 2M70</t>
  </si>
  <si>
    <t>LED žárovka</t>
  </si>
  <si>
    <t>MVTV</t>
  </si>
  <si>
    <t>Komplet vložka válcová</t>
  </si>
  <si>
    <t>Alternátor dobíjení baterií</t>
  </si>
  <si>
    <t>Startér 48V/5,8kW</t>
  </si>
  <si>
    <t>Oběhového čerpadlo vytápění vodního okruhu z cizího zdroje</t>
  </si>
  <si>
    <t>Stavěč zdrží SZ 6</t>
  </si>
  <si>
    <t>Zrcátko zpětné</t>
  </si>
  <si>
    <t xml:space="preserve">Zdrž brzdová </t>
  </si>
  <si>
    <t>Prstenec</t>
  </si>
  <si>
    <t>Trn vodící</t>
  </si>
  <si>
    <t>Pouzdro</t>
  </si>
  <si>
    <t>Tryska</t>
  </si>
  <si>
    <t>Kladička</t>
  </si>
  <si>
    <t xml:space="preserve">Řemen klínový 13x1800 </t>
  </si>
  <si>
    <t>Kapalina chladící TOTAL MAXIGEL PLUS</t>
  </si>
  <si>
    <t>Písek křemičitý</t>
  </si>
  <si>
    <t>kg</t>
  </si>
  <si>
    <t>l</t>
  </si>
  <si>
    <t>ks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</si>
  <si>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</si>
  <si>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</si>
  <si>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</si>
  <si>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</si>
  <si>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</si>
  <si>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</si>
  <si>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 xml:space="preserve">Řemen klínový 10x750 </t>
  </si>
  <si>
    <t>Brzdič DAKO BS2</t>
  </si>
  <si>
    <t>Článek chladiče kapaliny M 152</t>
  </si>
  <si>
    <t>Topné těleso</t>
  </si>
  <si>
    <t>Příčný hydraulický tlumič</t>
  </si>
  <si>
    <t>Čelní sklo</t>
  </si>
  <si>
    <t>Vysílač tlaku</t>
  </si>
  <si>
    <t>Upravovač vzduchu</t>
  </si>
  <si>
    <t>Izolátor pod pracovní plošinu</t>
  </si>
  <si>
    <t>Termoregulátor TRG11</t>
  </si>
  <si>
    <t>Díly na pístovou skupinu spalovacího motoru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</si>
  <si>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</si>
  <si>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</si>
  <si>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</si>
  <si>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</si>
  <si>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</si>
  <si>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</si>
  <si>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</si>
  <si>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</si>
  <si>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 xml:space="preserve">Kapalina chladící ANTIFREEZE </t>
  </si>
  <si>
    <t>Gufero</t>
  </si>
  <si>
    <t>Vložka topení Karosa</t>
  </si>
  <si>
    <t>Vyrovnávací nádrž</t>
  </si>
  <si>
    <t>Hladinoměr SH2</t>
  </si>
  <si>
    <t xml:space="preserve">Benzín technický </t>
  </si>
  <si>
    <t>Guma stírátka 550 mm</t>
  </si>
  <si>
    <t xml:space="preserve">Odmašťovadlo MYJAK </t>
  </si>
  <si>
    <t>Sklo boční</t>
  </si>
  <si>
    <t>Čerpadlo topení</t>
  </si>
  <si>
    <t>Led poziční světlo</t>
  </si>
  <si>
    <t>Maják výstražný</t>
  </si>
  <si>
    <t>Zvukovod střední</t>
  </si>
  <si>
    <t>Houkačka vzduchotlaková zvil střední</t>
  </si>
  <si>
    <t>Membrána houkaček</t>
  </si>
  <si>
    <t xml:space="preserve">Tryska písečníku 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</si>
  <si>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</si>
  <si>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</si>
  <si>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</si>
  <si>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</si>
  <si>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</si>
  <si>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</si>
  <si>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</si>
  <si>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Hadice silikonová RADIASIL 55-63</t>
  </si>
  <si>
    <t>Olej motorový M7ADS III.</t>
  </si>
  <si>
    <t>Olej hydraulický Tellus</t>
  </si>
  <si>
    <t>Olej motorový Q8</t>
  </si>
  <si>
    <t>Olej hydraulický OTHP3</t>
  </si>
  <si>
    <t>Hřídelka vodního čerpadla</t>
  </si>
  <si>
    <t>Uzavírací ventil</t>
  </si>
  <si>
    <t>Led svítidlo WLC směrové</t>
  </si>
  <si>
    <t>Žárovka 24v, 2w</t>
  </si>
  <si>
    <t>Žárovka 60V, 15w</t>
  </si>
  <si>
    <t>Zářivka 220V, 18W</t>
  </si>
  <si>
    <t xml:space="preserve">Řemen klínový 8x750 </t>
  </si>
  <si>
    <t>Řemen klínový 13x1275</t>
  </si>
  <si>
    <t>Žárovka 48V, 50W</t>
  </si>
  <si>
    <t>Žárovka 230V, 9W</t>
  </si>
  <si>
    <t xml:space="preserve">Kroužek 116x3 </t>
  </si>
  <si>
    <t>Spona hadicová 20-32</t>
  </si>
  <si>
    <t>Těsnění pryžové 26x34x2</t>
  </si>
  <si>
    <t>Těsnění 8x14x2</t>
  </si>
  <si>
    <t>Těsnění 10x16x1,5</t>
  </si>
  <si>
    <t>Těsnění 14x20x1,5</t>
  </si>
  <si>
    <t xml:space="preserve">Kroužek 190x5 </t>
  </si>
  <si>
    <t>Ramínko stěrače</t>
  </si>
  <si>
    <t>Vložka filtru oleje</t>
  </si>
  <si>
    <t>Tmel silikonový</t>
  </si>
  <si>
    <t>Těsnění olejové vany</t>
  </si>
  <si>
    <t xml:space="preserve">Těsnění hlavy válců </t>
  </si>
  <si>
    <t>Těsnění 9x19x2</t>
  </si>
  <si>
    <t>Páska stahovací 360x7,8 mm</t>
  </si>
  <si>
    <t>Spona hadicová 24-40</t>
  </si>
  <si>
    <t>Spona hadicová S-C7W19 40-60S</t>
  </si>
  <si>
    <t>Spona hadicová 32-50</t>
  </si>
  <si>
    <t>Spona hadicová 25-40</t>
  </si>
  <si>
    <t>Uzavírací kohout topení</t>
  </si>
  <si>
    <t>Čerpadlo rotační hliníkové</t>
  </si>
  <si>
    <t>Pružina sedačky (strojvedoucí)</t>
  </si>
  <si>
    <t>Pružinová spirála (sběrač)</t>
  </si>
  <si>
    <t>Pružina tažná 4x35,5x160x24,75</t>
  </si>
  <si>
    <t>Oko průtokové PR.14</t>
  </si>
  <si>
    <t>Vložka pojistková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</si>
  <si>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</si>
  <si>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</si>
  <si>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</si>
  <si>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</si>
  <si>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</si>
  <si>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</si>
  <si>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</si>
  <si>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</si>
  <si>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</si>
  <si>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</si>
  <si>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</si>
  <si>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</si>
  <si>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</si>
  <si>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</si>
  <si>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</si>
  <si>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</si>
  <si>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</si>
  <si>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</si>
  <si>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</si>
  <si>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</si>
  <si>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</si>
  <si>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</si>
  <si>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</si>
  <si>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</si>
  <si>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</si>
  <si>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</si>
  <si>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</si>
  <si>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</si>
  <si>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</si>
  <si>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</si>
  <si>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Směs do ostřikovačů nemrznoucí</t>
  </si>
  <si>
    <t>Mazivo plastické Mogul LV 2-3</t>
  </si>
  <si>
    <t>Relé tlakové Dako TR 1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</si>
  <si>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</si>
  <si>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</si>
  <si>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</si>
  <si>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</si>
  <si>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</si>
  <si>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</si>
  <si>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</si>
  <si>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</si>
  <si>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</si>
  <si>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</si>
  <si>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</si>
  <si>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</si>
  <si>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</si>
  <si>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Hadice radiator silikon 20-28</t>
  </si>
  <si>
    <t>Hadice Vulcano</t>
  </si>
  <si>
    <t>Měnič 48V DC/230V AC Mastervolt</t>
  </si>
  <si>
    <t>Řemen klínový násobný 2-SPZ 2000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</si>
  <si>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</si>
  <si>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</si>
  <si>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</si>
  <si>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</si>
  <si>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</si>
  <si>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</si>
  <si>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</si>
  <si>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</si>
  <si>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</si>
  <si>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</si>
  <si>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</si>
  <si>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</si>
  <si>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</si>
  <si>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</si>
  <si>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</si>
  <si>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</si>
  <si>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</si>
  <si>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</si>
  <si>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</si>
  <si>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</si>
  <si>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</si>
  <si>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garanční prohlídka spalovacího motoru ML634 po generální opravě</t>
  </si>
  <si>
    <t>povolovač AGEUS</t>
  </si>
  <si>
    <t>prohlížecí víko spalovacího motoru v podlaze</t>
  </si>
  <si>
    <t>ojnice čep pr. 45</t>
  </si>
  <si>
    <t>snímač teploty vody</t>
  </si>
  <si>
    <t>Opravy mechanizace u OŘ 2026 - 2027 Údržba, revize a opravy speciálních hnacích vozidel MVTV</t>
  </si>
  <si>
    <t>baterie 38 KPH80</t>
  </si>
  <si>
    <t>NREV-NÁHRADNÍ REVIZE NA MVTV 2.3 003</t>
  </si>
  <si>
    <t>PROHLÍDKA A ZKOUŠKA ETCS ,KBS</t>
  </si>
  <si>
    <t>PROHLÍDKA A ZKOUŠKA ETCS,KBS</t>
  </si>
  <si>
    <t>PROHLÍDKA A ZKOU3KA ETCS,KBS</t>
  </si>
  <si>
    <t>PROHLÍDKA A ZKOUŠKA  ETCS,KBS</t>
  </si>
  <si>
    <t>garanční prohlídka spalovacího motoru Tedom TD 152 po generální opravě</t>
  </si>
  <si>
    <t xml:space="preserve">MVTV </t>
  </si>
  <si>
    <t xml:space="preserve">garanční prohlídka MVTV 2 </t>
  </si>
  <si>
    <t>klp</t>
  </si>
  <si>
    <t>PROHLÍDKA ETCS ,KBS</t>
  </si>
  <si>
    <t xml:space="preserve">SERVISNÍ PROHLÍDKA NEZÁVISLÉHO TOPENÍ </t>
  </si>
  <si>
    <t>PROHLÍDKA ETCS Pr1,KBS</t>
  </si>
  <si>
    <t>PROHLÍDKA ETCS Pr2,KBS</t>
  </si>
  <si>
    <t>PROHLÍDKA ETCS,KBS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</si>
</sst>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0.0%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2" borderId="0" xfId="0" applyFill="1"/>
    <xf numFmtId="0" fontId="2" fillId="2" borderId="2" xfId="0" applyFont="1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166" fontId="2" fillId="0" borderId="0" xfId="0" applyNumberFormat="1" applyFont="1" applyProtection="1">
      <protection locked="0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8" fillId="0" borderId="4" xfId="0" applyFont="1" applyBorder="1" applyAlignment="1">
      <alignment horizontal="center"/>
    </xf>
    <xf numFmtId="0" fontId="2" fillId="0" borderId="2" xfId="0" applyFont="1" applyBorder="1"/>
    <xf numFmtId="0" fontId="0" fillId="0" borderId="8" xfId="0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/>
    <xf numFmtId="165" fontId="6" fillId="3" borderId="4" xfId="0" applyNumberFormat="1" applyFont="1" applyFill="1" applyBorder="1" applyAlignment="1" applyProtection="1">
      <alignment horizontal="right"/>
      <protection locked="0"/>
    </xf>
    <xf numFmtId="0" fontId="6" fillId="3" borderId="6" xfId="0" applyFont="1" applyFill="1" applyBorder="1" applyAlignment="1">
      <alignment horizontal="center"/>
    </xf>
    <xf numFmtId="0" fontId="6" fillId="3" borderId="1" xfId="0" applyFont="1" applyFill="1" applyBorder="1"/>
    <xf numFmtId="165" fontId="6" fillId="3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>
      <alignment wrapText="1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/>
    <xf numFmtId="0" fontId="6" fillId="4" borderId="6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wrapText="1"/>
    </xf>
    <xf numFmtId="0" fontId="6" fillId="5" borderId="6" xfId="0" applyFont="1" applyFill="1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5" fontId="6" fillId="3" borderId="5" xfId="0" applyNumberFormat="1" applyFont="1" applyFill="1" applyBorder="1" applyAlignment="1">
      <alignment horizontal="right"/>
    </xf>
    <xf numFmtId="165" fontId="6" fillId="3" borderId="7" xfId="0" applyNumberFormat="1" applyFont="1" applyFill="1" applyBorder="1" applyAlignment="1">
      <alignment horizontal="right"/>
    </xf>
    <xf numFmtId="165" fontId="6" fillId="4" borderId="5" xfId="0" applyNumberFormat="1" applyFont="1" applyFill="1" applyBorder="1" applyAlignment="1">
      <alignment horizontal="right"/>
    </xf>
    <xf numFmtId="165" fontId="6" fillId="4" borderId="7" xfId="0" applyNumberFormat="1" applyFont="1" applyFill="1" applyBorder="1" applyAlignment="1">
      <alignment horizontal="right"/>
    </xf>
    <xf numFmtId="165" fontId="6" fillId="5" borderId="7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right"/>
    </xf>
    <xf numFmtId="0" fontId="6" fillId="7" borderId="6" xfId="0" applyFont="1" applyFill="1" applyBorder="1" applyAlignment="1">
      <alignment horizontal="center"/>
    </xf>
    <xf numFmtId="0" fontId="6" fillId="7" borderId="1" xfId="0" applyFont="1" applyFill="1" applyBorder="1"/>
    <xf numFmtId="165" fontId="6" fillId="7" borderId="7" xfId="0" applyNumberFormat="1" applyFont="1" applyFill="1" applyBorder="1" applyAlignment="1">
      <alignment horizontal="right"/>
    </xf>
    <xf numFmtId="0" fontId="6" fillId="7" borderId="1" xfId="0" applyFont="1" applyFill="1" applyBorder="1" applyAlignment="1">
      <alignment wrapText="1"/>
    </xf>
    <xf numFmtId="0" fontId="6" fillId="7" borderId="3" xfId="0" applyFont="1" applyFill="1" applyBorder="1" applyAlignment="1">
      <alignment horizontal="center"/>
    </xf>
    <xf numFmtId="0" fontId="6" fillId="7" borderId="4" xfId="0" applyFont="1" applyFill="1" applyBorder="1"/>
    <xf numFmtId="0" fontId="6" fillId="3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left"/>
    </xf>
    <xf numFmtId="0" fontId="6" fillId="5" borderId="8" xfId="0" applyFont="1" applyFill="1" applyBorder="1" applyAlignment="1">
      <alignment wrapText="1"/>
    </xf>
    <xf numFmtId="0" fontId="6" fillId="8" borderId="6" xfId="0" applyFont="1" applyFill="1" applyBorder="1" applyAlignment="1">
      <alignment horizontal="center"/>
    </xf>
    <xf numFmtId="0" fontId="6" fillId="8" borderId="1" xfId="0" applyFont="1" applyFill="1" applyBorder="1"/>
    <xf numFmtId="165" fontId="6" fillId="8" borderId="7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wrapText="1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left"/>
    </xf>
    <xf numFmtId="0" fontId="6" fillId="9" borderId="3" xfId="0" applyFont="1" applyFill="1" applyBorder="1" applyAlignment="1">
      <alignment horizontal="center"/>
    </xf>
    <xf numFmtId="0" fontId="6" fillId="9" borderId="4" xfId="0" applyFont="1" applyFill="1" applyBorder="1"/>
    <xf numFmtId="165" fontId="6" fillId="9" borderId="5" xfId="0" applyNumberFormat="1" applyFont="1" applyFill="1" applyBorder="1" applyAlignment="1">
      <alignment horizontal="right"/>
    </xf>
    <xf numFmtId="0" fontId="6" fillId="9" borderId="6" xfId="0" applyFont="1" applyFill="1" applyBorder="1" applyAlignment="1">
      <alignment horizontal="center"/>
    </xf>
    <xf numFmtId="0" fontId="6" fillId="9" borderId="1" xfId="0" applyFont="1" applyFill="1" applyBorder="1"/>
    <xf numFmtId="165" fontId="6" fillId="9" borderId="7" xfId="0" applyNumberFormat="1" applyFont="1" applyFill="1" applyBorder="1" applyAlignment="1">
      <alignment horizontal="right"/>
    </xf>
    <xf numFmtId="0" fontId="6" fillId="9" borderId="1" xfId="0" applyFont="1" applyFill="1" applyBorder="1" applyAlignment="1">
      <alignment wrapText="1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6" fillId="10" borderId="4" xfId="0" applyFont="1" applyFill="1" applyBorder="1"/>
    <xf numFmtId="165" fontId="6" fillId="10" borderId="5" xfId="0" applyNumberFormat="1" applyFont="1" applyFill="1" applyBorder="1" applyAlignment="1">
      <alignment horizontal="right"/>
    </xf>
    <xf numFmtId="0" fontId="6" fillId="10" borderId="6" xfId="0" applyFont="1" applyFill="1" applyBorder="1" applyAlignment="1">
      <alignment horizontal="center"/>
    </xf>
    <xf numFmtId="0" fontId="6" fillId="10" borderId="1" xfId="0" applyFont="1" applyFill="1" applyBorder="1"/>
    <xf numFmtId="165" fontId="6" fillId="10" borderId="7" xfId="0" applyNumberFormat="1" applyFont="1" applyFill="1" applyBorder="1" applyAlignment="1">
      <alignment horizontal="right"/>
    </xf>
    <xf numFmtId="0" fontId="6" fillId="10" borderId="1" xfId="0" applyFont="1" applyFill="1" applyBorder="1" applyAlignment="1">
      <alignment wrapText="1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29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6" fillId="6" borderId="4" xfId="0" applyFont="1" applyFill="1" applyBorder="1"/>
    <xf numFmtId="165" fontId="6" fillId="6" borderId="5" xfId="0" applyNumberFormat="1" applyFont="1" applyFill="1" applyBorder="1" applyAlignment="1">
      <alignment horizontal="right"/>
    </xf>
    <xf numFmtId="0" fontId="6" fillId="6" borderId="1" xfId="0" applyFont="1" applyFill="1" applyBorder="1"/>
    <xf numFmtId="165" fontId="6" fillId="6" borderId="7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 vertical="center" textRotation="90"/>
    </xf>
    <xf numFmtId="0" fontId="0" fillId="2" borderId="14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8" borderId="11" xfId="0" applyFont="1" applyFill="1" applyBorder="1" applyAlignment="1">
      <alignment wrapText="1"/>
    </xf>
    <xf numFmtId="165" fontId="6" fillId="8" borderId="41" xfId="0" applyNumberFormat="1" applyFont="1" applyFill="1" applyBorder="1" applyAlignment="1">
      <alignment horizontal="right"/>
    </xf>
    <xf numFmtId="0" fontId="6" fillId="9" borderId="11" xfId="0" applyFont="1" applyFill="1" applyBorder="1" applyAlignment="1">
      <alignment horizontal="center"/>
    </xf>
    <xf numFmtId="0" fontId="6" fillId="9" borderId="11" xfId="0" applyFont="1" applyFill="1" applyBorder="1" applyAlignment="1">
      <alignment wrapText="1"/>
    </xf>
    <xf numFmtId="165" fontId="6" fillId="9" borderId="41" xfId="0" applyNumberFormat="1" applyFont="1" applyFill="1" applyBorder="1" applyAlignment="1">
      <alignment horizontal="right"/>
    </xf>
    <xf numFmtId="0" fontId="6" fillId="7" borderId="11" xfId="0" applyFont="1" applyFill="1" applyBorder="1" applyAlignment="1">
      <alignment horizontal="center"/>
    </xf>
    <xf numFmtId="0" fontId="6" fillId="7" borderId="11" xfId="0" applyFont="1" applyFill="1" applyBorder="1" applyAlignment="1">
      <alignment wrapText="1"/>
    </xf>
    <xf numFmtId="165" fontId="6" fillId="7" borderId="41" xfId="0" applyNumberFormat="1" applyFont="1" applyFill="1" applyBorder="1" applyAlignment="1">
      <alignment horizontal="right"/>
    </xf>
    <xf numFmtId="0" fontId="6" fillId="5" borderId="11" xfId="0" applyFont="1" applyFill="1" applyBorder="1" applyAlignment="1">
      <alignment wrapText="1"/>
    </xf>
    <xf numFmtId="165" fontId="6" fillId="5" borderId="41" xfId="0" applyNumberFormat="1" applyFont="1" applyFill="1" applyBorder="1" applyAlignment="1">
      <alignment horizontal="right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7" borderId="1" xfId="0" applyFont="1" applyFill="1" applyBorder="1" applyAlignment="1" applyProtection="1">
      <alignment horizontal="center"/>
      <protection locked="0"/>
    </xf>
    <xf numFmtId="0" fontId="6" fillId="10" borderId="11" xfId="0" applyFont="1" applyFill="1" applyBorder="1" applyAlignment="1">
      <alignment horizontal="center"/>
    </xf>
    <xf numFmtId="165" fontId="6" fillId="10" borderId="41" xfId="0" applyNumberFormat="1" applyFont="1" applyFill="1" applyBorder="1" applyAlignment="1">
      <alignment horizontal="right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 wrapText="1"/>
    </xf>
    <xf numFmtId="0" fontId="6" fillId="8" borderId="44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8" borderId="45" xfId="0" applyFont="1" applyFill="1" applyBorder="1"/>
    <xf numFmtId="165" fontId="6" fillId="8" borderId="46" xfId="0" applyNumberFormat="1" applyFont="1" applyFill="1" applyBorder="1" applyAlignment="1">
      <alignment horizontal="right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/>
    </xf>
    <xf numFmtId="165" fontId="6" fillId="5" borderId="9" xfId="0" applyNumberFormat="1" applyFont="1" applyFill="1" applyBorder="1" applyAlignment="1">
      <alignment horizontal="right"/>
    </xf>
    <xf numFmtId="0" fontId="6" fillId="4" borderId="2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wrapText="1"/>
    </xf>
    <xf numFmtId="165" fontId="6" fillId="4" borderId="9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165" fontId="6" fillId="0" borderId="5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 applyProtection="1">
      <alignment horizontal="right"/>
      <protection locked="0"/>
    </xf>
    <xf numFmtId="165" fontId="6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165" fontId="6" fillId="0" borderId="9" xfId="0" applyNumberFormat="1" applyFont="1" applyBorder="1" applyAlignment="1">
      <alignment horizontal="right"/>
    </xf>
    <xf numFmtId="0" fontId="3" fillId="0" borderId="0" xfId="0" applyFont="1"/>
    <xf numFmtId="164" fontId="6" fillId="3" borderId="4" xfId="0" applyNumberFormat="1" applyFont="1" applyFill="1" applyBorder="1"/>
    <xf numFmtId="164" fontId="6" fillId="3" borderId="1" xfId="0" applyNumberFormat="1" applyFont="1" applyFill="1" applyBorder="1"/>
    <xf numFmtId="164" fontId="11" fillId="3" borderId="1" xfId="0" applyNumberFormat="1" applyFont="1" applyFill="1" applyBorder="1"/>
    <xf numFmtId="164" fontId="6" fillId="5" borderId="1" xfId="0" applyNumberFormat="1" applyFont="1" applyFill="1" applyBorder="1"/>
    <xf numFmtId="164" fontId="11" fillId="5" borderId="1" xfId="0" applyNumberFormat="1" applyFont="1" applyFill="1" applyBorder="1"/>
    <xf numFmtId="164" fontId="6" fillId="5" borderId="11" xfId="0" applyNumberFormat="1" applyFont="1" applyFill="1" applyBorder="1"/>
    <xf numFmtId="164" fontId="6" fillId="5" borderId="8" xfId="0" applyNumberFormat="1" applyFont="1" applyFill="1" applyBorder="1"/>
    <xf numFmtId="164" fontId="6" fillId="4" borderId="4" xfId="0" applyNumberFormat="1" applyFont="1" applyFill="1" applyBorder="1"/>
    <xf numFmtId="164" fontId="6" fillId="4" borderId="1" xfId="0" applyNumberFormat="1" applyFont="1" applyFill="1" applyBorder="1"/>
    <xf numFmtId="164" fontId="11" fillId="4" borderId="1" xfId="0" applyNumberFormat="1" applyFont="1" applyFill="1" applyBorder="1"/>
    <xf numFmtId="164" fontId="6" fillId="4" borderId="8" xfId="0" applyNumberFormat="1" applyFont="1" applyFill="1" applyBorder="1"/>
    <xf numFmtId="164" fontId="6" fillId="8" borderId="45" xfId="0" applyNumberFormat="1" applyFont="1" applyFill="1" applyBorder="1"/>
    <xf numFmtId="164" fontId="6" fillId="8" borderId="1" xfId="0" applyNumberFormat="1" applyFont="1" applyFill="1" applyBorder="1"/>
    <xf numFmtId="164" fontId="11" fillId="8" borderId="1" xfId="0" applyNumberFormat="1" applyFont="1" applyFill="1" applyBorder="1"/>
    <xf numFmtId="164" fontId="6" fillId="8" borderId="11" xfId="0" applyNumberFormat="1" applyFont="1" applyFill="1" applyBorder="1"/>
    <xf numFmtId="164" fontId="6" fillId="9" borderId="4" xfId="0" applyNumberFormat="1" applyFont="1" applyFill="1" applyBorder="1"/>
    <xf numFmtId="164" fontId="6" fillId="9" borderId="1" xfId="0" applyNumberFormat="1" applyFont="1" applyFill="1" applyBorder="1"/>
    <xf numFmtId="164" fontId="11" fillId="9" borderId="1" xfId="0" applyNumberFormat="1" applyFont="1" applyFill="1" applyBorder="1"/>
    <xf numFmtId="164" fontId="6" fillId="9" borderId="11" xfId="0" applyNumberFormat="1" applyFont="1" applyFill="1" applyBorder="1"/>
    <xf numFmtId="164" fontId="6" fillId="10" borderId="4" xfId="0" applyNumberFormat="1" applyFont="1" applyFill="1" applyBorder="1"/>
    <xf numFmtId="164" fontId="6" fillId="10" borderId="1" xfId="0" applyNumberFormat="1" applyFont="1" applyFill="1" applyBorder="1"/>
    <xf numFmtId="164" fontId="11" fillId="10" borderId="1" xfId="0" applyNumberFormat="1" applyFont="1" applyFill="1" applyBorder="1"/>
    <xf numFmtId="164" fontId="6" fillId="10" borderId="11" xfId="0" applyNumberFormat="1" applyFont="1" applyFill="1" applyBorder="1"/>
    <xf numFmtId="164" fontId="6" fillId="7" borderId="4" xfId="0" applyNumberFormat="1" applyFont="1" applyFill="1" applyBorder="1"/>
    <xf numFmtId="164" fontId="6" fillId="7" borderId="1" xfId="0" applyNumberFormat="1" applyFont="1" applyFill="1" applyBorder="1"/>
    <xf numFmtId="164" fontId="6" fillId="7" borderId="11" xfId="0" applyNumberFormat="1" applyFont="1" applyFill="1" applyBorder="1"/>
    <xf numFmtId="164" fontId="6" fillId="6" borderId="4" xfId="0" applyNumberFormat="1" applyFont="1" applyFill="1" applyBorder="1"/>
    <xf numFmtId="164" fontId="6" fillId="6" borderId="1" xfId="0" applyNumberFormat="1" applyFont="1" applyFill="1" applyBorder="1"/>
    <xf numFmtId="164" fontId="6" fillId="0" borderId="4" xfId="0" applyNumberFormat="1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165" fontId="6" fillId="0" borderId="8" xfId="0" applyNumberFormat="1" applyFont="1" applyBorder="1"/>
    <xf numFmtId="0" fontId="8" fillId="0" borderId="4" xfId="0" applyFont="1" applyBorder="1"/>
    <xf numFmtId="0" fontId="8" fillId="0" borderId="47" xfId="0" applyFont="1" applyBorder="1"/>
    <xf numFmtId="164" fontId="6" fillId="0" borderId="32" xfId="0" applyNumberFormat="1" applyFont="1" applyBorder="1"/>
    <xf numFmtId="0" fontId="0" fillId="0" borderId="35" xfId="0" applyBorder="1"/>
    <xf numFmtId="0" fontId="6" fillId="5" borderId="45" xfId="0" applyFont="1" applyFill="1" applyBorder="1" applyAlignment="1">
      <alignment horizontal="center"/>
    </xf>
    <xf numFmtId="0" fontId="6" fillId="5" borderId="45" xfId="0" applyFont="1" applyFill="1" applyBorder="1"/>
    <xf numFmtId="164" fontId="6" fillId="5" borderId="45" xfId="0" applyNumberFormat="1" applyFont="1" applyFill="1" applyBorder="1"/>
    <xf numFmtId="165" fontId="6" fillId="5" borderId="46" xfId="0" applyNumberFormat="1" applyFont="1" applyFill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165" fontId="6" fillId="0" borderId="11" xfId="0" applyNumberFormat="1" applyFont="1" applyBorder="1"/>
    <xf numFmtId="165" fontId="6" fillId="0" borderId="4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5" fontId="6" fillId="0" borderId="8" xfId="0" applyNumberFormat="1" applyFont="1" applyBorder="1" applyAlignment="1">
      <alignment horizontal="right"/>
    </xf>
    <xf numFmtId="165" fontId="6" fillId="0" borderId="1" xfId="0" applyNumberFormat="1" applyFont="1" applyBorder="1" applyProtection="1">
      <protection locked="0"/>
    </xf>
    <xf numFmtId="166" fontId="2" fillId="0" borderId="0" xfId="0" applyNumberFormat="1" applyFont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164" fontId="6" fillId="6" borderId="11" xfId="0" applyNumberFormat="1" applyFont="1" applyFill="1" applyBorder="1"/>
    <xf numFmtId="0" fontId="6" fillId="6" borderId="49" xfId="0" applyFont="1" applyFill="1" applyBorder="1" applyAlignment="1">
      <alignment horizontal="center"/>
    </xf>
    <xf numFmtId="0" fontId="6" fillId="6" borderId="50" xfId="0" applyFont="1" applyFill="1" applyBorder="1" applyAlignment="1">
      <alignment horizontal="center"/>
    </xf>
    <xf numFmtId="0" fontId="6" fillId="6" borderId="43" xfId="0" applyFont="1" applyFill="1" applyBorder="1" applyAlignment="1">
      <alignment horizontal="center"/>
    </xf>
    <xf numFmtId="164" fontId="6" fillId="6" borderId="43" xfId="0" applyNumberFormat="1" applyFont="1" applyFill="1" applyBorder="1"/>
    <xf numFmtId="165" fontId="6" fillId="6" borderId="51" xfId="0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horizontal="left" vertical="center"/>
    </xf>
    <xf numFmtId="165" fontId="13" fillId="6" borderId="8" xfId="0" applyNumberFormat="1" applyFont="1" applyFill="1" applyBorder="1"/>
    <xf numFmtId="165" fontId="6" fillId="0" borderId="48" xfId="0" applyNumberFormat="1" applyFont="1" applyBorder="1" applyAlignment="1">
      <alignment horizontal="right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8" borderId="45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7" borderId="29" xfId="0" applyFont="1" applyFill="1" applyBorder="1" applyAlignment="1">
      <alignment horizontal="center"/>
    </xf>
    <xf numFmtId="0" fontId="6" fillId="7" borderId="28" xfId="0" applyFont="1" applyFill="1" applyBorder="1" applyAlignment="1">
      <alignment horizontal="center"/>
    </xf>
    <xf numFmtId="0" fontId="6" fillId="10" borderId="14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0" fontId="6" fillId="9" borderId="39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0" fontId="6" fillId="10" borderId="39" xfId="0" applyFont="1" applyFill="1" applyBorder="1" applyAlignment="1">
      <alignment horizontal="center"/>
    </xf>
    <xf numFmtId="0" fontId="6" fillId="10" borderId="42" xfId="0" applyFont="1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/>
    </xf>
    <xf numFmtId="165" fontId="12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6" fillId="5" borderId="45" xfId="0" applyFont="1" applyFill="1" applyBorder="1" applyAlignment="1">
      <alignment horizontal="center"/>
    </xf>
    <xf numFmtId="0" fontId="6" fillId="8" borderId="39" xfId="0" applyFont="1" applyFill="1" applyBorder="1" applyAlignment="1">
      <alignment horizontal="center"/>
    </xf>
    <xf numFmtId="0" fontId="6" fillId="8" borderId="42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6" fillId="0" borderId="40" xfId="0" applyFont="1" applyBorder="1" applyAlignment="1">
      <alignment horizontal="center"/>
    </xf>
    <xf numFmtId="165" fontId="6" fillId="0" borderId="48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2FCF-1EEF-4F4C-A893-0B64846FDFBD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N355"/>
  <sheetViews>
    <sheetView showGridLines="0" tabSelected="1" zoomScale="145" zoomScaleNormal="145" workbookViewId="0">
      <selection activeCell="O345" sqref="O345"/>
    </sheetView>
  </sheetViews>
  <sheetFormatPr defaultColWidth="9.140625" defaultRowHeight="12.75" x14ac:dyDescent="0.2"/>
  <cols>
    <col min="1" max="1" width="4.42578125" customWidth="1"/>
    <col min="2" max="2" width="5.85546875" customWidth="1"/>
    <col min="3" max="3" width="3.42578125" customWidth="1"/>
    <col min="4" max="4" width="9.85546875" customWidth="1"/>
    <col min="5" max="5" width="40.140625" customWidth="1"/>
    <col min="6" max="6" width="3.5703125" customWidth="1"/>
    <col min="7" max="7" width="8.42578125" customWidth="1"/>
    <col min="8" max="8" width="11.85546875" bestFit="1" customWidth="1"/>
    <col min="9" max="9" width="11.5703125" customWidth="1"/>
    <col min="10" max="10" width="11.85546875" bestFit="1" customWidth="1"/>
    <col min="11" max="11" width="13.140625" customWidth="1"/>
    <col min="12" max="12" width="3.42578125" customWidth="1"/>
  </cols>
  <sheetData>
    <row r="1" spans="1:14" ht="30.75" customHeight="1" x14ac:dyDescent="0.25">
      <c r="A1" s="16" t="s">
        <v>65</v>
      </c>
    </row>
    <row r="2" spans="1:14" x14ac:dyDescent="0.2">
      <c r="A2" s="17" t="s">
        <v>22</v>
      </c>
      <c r="B2" s="17"/>
      <c r="C2" s="18" t="s">
        <v>266</v>
      </c>
      <c r="D2" s="18"/>
      <c r="E2" s="18"/>
      <c r="F2" s="19"/>
      <c r="G2" s="19"/>
    </row>
    <row r="3" spans="1:14" ht="9" customHeight="1" x14ac:dyDescent="0.2">
      <c r="C3" s="17"/>
      <c r="D3" s="17"/>
      <c r="E3" s="17"/>
    </row>
    <row r="4" spans="1:14" ht="6" customHeight="1" x14ac:dyDescent="0.2"/>
    <row r="5" spans="1:14" x14ac:dyDescent="0.2">
      <c r="A5" t="s">
        <v>0</v>
      </c>
      <c r="C5" s="286" t="s">
        <v>66</v>
      </c>
      <c r="D5" s="286"/>
      <c r="E5" s="286"/>
      <c r="F5" s="286"/>
      <c r="G5" s="45"/>
      <c r="H5" s="169" t="s">
        <v>6</v>
      </c>
      <c r="I5" s="268"/>
      <c r="J5" s="268"/>
      <c r="K5" s="268"/>
    </row>
    <row r="6" spans="1:14" x14ac:dyDescent="0.2">
      <c r="A6" t="s">
        <v>1</v>
      </c>
      <c r="C6" s="287"/>
      <c r="D6" s="288"/>
      <c r="E6" s="288"/>
      <c r="H6" s="169" t="s">
        <v>7</v>
      </c>
      <c r="I6" s="268"/>
      <c r="J6" s="268"/>
      <c r="K6" s="268"/>
    </row>
    <row r="7" spans="1:14" ht="13.5" thickBot="1" x14ac:dyDescent="0.25"/>
    <row r="8" spans="1:14" ht="15.75" customHeight="1" thickBot="1" x14ac:dyDescent="0.25">
      <c r="A8" s="269" t="s">
        <v>2</v>
      </c>
      <c r="B8" s="272" t="s">
        <v>3</v>
      </c>
      <c r="C8" s="273"/>
      <c r="D8" s="266" t="s">
        <v>4</v>
      </c>
      <c r="E8" s="267"/>
      <c r="F8" s="269" t="s">
        <v>5</v>
      </c>
      <c r="G8" s="292" t="s">
        <v>60</v>
      </c>
      <c r="H8" s="289" t="s">
        <v>10</v>
      </c>
      <c r="I8" s="290"/>
      <c r="J8" s="290"/>
      <c r="K8" s="291"/>
    </row>
    <row r="9" spans="1:14" ht="15" customHeight="1" thickBot="1" x14ac:dyDescent="0.25">
      <c r="A9" s="270"/>
      <c r="B9" s="274"/>
      <c r="C9" s="275"/>
      <c r="D9" s="282"/>
      <c r="E9" s="283"/>
      <c r="F9" s="270"/>
      <c r="G9" s="293"/>
      <c r="H9" s="266" t="s">
        <v>8</v>
      </c>
      <c r="I9" s="267"/>
      <c r="J9" s="289" t="s">
        <v>9</v>
      </c>
      <c r="K9" s="291"/>
    </row>
    <row r="10" spans="1:14" ht="15.75" customHeight="1" thickBot="1" x14ac:dyDescent="0.25">
      <c r="A10" s="271"/>
      <c r="B10" s="276"/>
      <c r="C10" s="277"/>
      <c r="D10" s="284"/>
      <c r="E10" s="285"/>
      <c r="F10" s="271"/>
      <c r="G10" s="294"/>
      <c r="H10" s="151" t="s">
        <v>11</v>
      </c>
      <c r="I10" s="151" t="s">
        <v>59</v>
      </c>
      <c r="J10" s="103" t="s">
        <v>11</v>
      </c>
      <c r="K10" s="103" t="s">
        <v>59</v>
      </c>
    </row>
    <row r="11" spans="1:14" s="21" customFormat="1" ht="10.5" customHeight="1" thickBot="1" x14ac:dyDescent="0.25">
      <c r="A11" s="104">
        <v>1</v>
      </c>
      <c r="B11" s="278">
        <v>2</v>
      </c>
      <c r="C11" s="279"/>
      <c r="D11" s="278">
        <v>3</v>
      </c>
      <c r="E11" s="279"/>
      <c r="F11" s="20">
        <v>4</v>
      </c>
      <c r="G11" s="20">
        <v>5</v>
      </c>
      <c r="H11" s="20">
        <v>6</v>
      </c>
      <c r="I11" s="20">
        <v>7</v>
      </c>
      <c r="J11" s="20">
        <v>8</v>
      </c>
      <c r="K11" s="20">
        <v>9</v>
      </c>
      <c r="L11"/>
    </row>
    <row r="12" spans="1:14" s="11" customFormat="1" x14ac:dyDescent="0.2">
      <c r="A12" s="28">
        <v>1</v>
      </c>
      <c r="B12" s="280"/>
      <c r="C12" s="280"/>
      <c r="D12" s="105" t="s">
        <v>13</v>
      </c>
      <c r="E12" s="29" t="s">
        <v>14</v>
      </c>
      <c r="F12" s="105" t="s">
        <v>12</v>
      </c>
      <c r="G12" s="105">
        <v>1</v>
      </c>
      <c r="H12" s="170"/>
      <c r="I12" s="170"/>
      <c r="J12" s="30">
        <v>0</v>
      </c>
      <c r="K12" s="46">
        <f>G12*J12</f>
        <v>0</v>
      </c>
      <c r="L12"/>
    </row>
    <row r="13" spans="1:14" s="11" customFormat="1" ht="13.5" thickBot="1" x14ac:dyDescent="0.25">
      <c r="A13" s="31">
        <v>2</v>
      </c>
      <c r="B13" s="281"/>
      <c r="C13" s="281"/>
      <c r="D13" s="98" t="s">
        <v>13</v>
      </c>
      <c r="E13" s="32" t="s">
        <v>15</v>
      </c>
      <c r="F13" s="98" t="s">
        <v>12</v>
      </c>
      <c r="G13" s="98">
        <v>1</v>
      </c>
      <c r="H13" s="171"/>
      <c r="I13" s="171"/>
      <c r="J13" s="33">
        <v>0</v>
      </c>
      <c r="K13" s="47">
        <f>G13*J13</f>
        <v>0</v>
      </c>
      <c r="L13"/>
    </row>
    <row r="14" spans="1:14" s="11" customFormat="1" x14ac:dyDescent="0.2">
      <c r="A14" s="31">
        <v>3</v>
      </c>
      <c r="B14" s="281"/>
      <c r="C14" s="281"/>
      <c r="D14" s="98" t="s">
        <v>13</v>
      </c>
      <c r="E14" s="32" t="s">
        <v>46</v>
      </c>
      <c r="F14" s="98" t="s">
        <v>12</v>
      </c>
      <c r="G14" s="98">
        <v>1</v>
      </c>
      <c r="H14" s="171"/>
      <c r="I14" s="171"/>
      <c r="J14" s="30">
        <v>0</v>
      </c>
      <c r="K14" s="47">
        <f>G14*J14</f>
        <v>0</v>
      </c>
      <c r="L14"/>
    </row>
    <row r="15" spans="1:14" s="11" customFormat="1" ht="12" thickBot="1" x14ac:dyDescent="0.25">
      <c r="A15" s="31">
        <v>4</v>
      </c>
      <c r="B15" s="281"/>
      <c r="C15" s="281"/>
      <c r="D15" s="98" t="s">
        <v>13</v>
      </c>
      <c r="E15" s="34" t="s">
        <v>52</v>
      </c>
      <c r="F15" s="98" t="s">
        <v>12</v>
      </c>
      <c r="G15" s="98">
        <v>1</v>
      </c>
      <c r="H15" s="172"/>
      <c r="I15" s="172"/>
      <c r="J15" s="33">
        <v>0</v>
      </c>
      <c r="K15" s="47">
        <f t="shared" ref="K15:K29" si="0">G15*J15</f>
        <v>0</v>
      </c>
      <c r="L15" s="51"/>
      <c r="M15" s="51"/>
      <c r="N15" s="51"/>
    </row>
    <row r="16" spans="1:14" s="11" customFormat="1" ht="11.25" x14ac:dyDescent="0.2">
      <c r="A16" s="31">
        <v>5</v>
      </c>
      <c r="B16" s="259"/>
      <c r="C16" s="260"/>
      <c r="D16" s="98" t="s">
        <v>13</v>
      </c>
      <c r="E16" s="34" t="s">
        <v>49</v>
      </c>
      <c r="F16" s="98" t="s">
        <v>12</v>
      </c>
      <c r="G16" s="98">
        <v>1</v>
      </c>
      <c r="H16" s="172"/>
      <c r="I16" s="172"/>
      <c r="J16" s="30">
        <v>0</v>
      </c>
      <c r="K16" s="47">
        <f t="shared" si="0"/>
        <v>0</v>
      </c>
      <c r="L16" s="51"/>
      <c r="M16" s="51"/>
      <c r="N16" s="51"/>
    </row>
    <row r="17" spans="1:14" s="11" customFormat="1" ht="12" thickBot="1" x14ac:dyDescent="0.25">
      <c r="A17" s="31">
        <v>6</v>
      </c>
      <c r="B17" s="281"/>
      <c r="C17" s="281"/>
      <c r="D17" s="98" t="s">
        <v>13</v>
      </c>
      <c r="E17" s="59" t="s">
        <v>53</v>
      </c>
      <c r="F17" s="98" t="s">
        <v>12</v>
      </c>
      <c r="G17" s="98">
        <v>1</v>
      </c>
      <c r="H17" s="172"/>
      <c r="I17" s="172"/>
      <c r="J17" s="33">
        <v>0</v>
      </c>
      <c r="K17" s="47">
        <f t="shared" si="0"/>
        <v>0</v>
      </c>
      <c r="L17" s="51"/>
      <c r="M17" s="51"/>
      <c r="N17" s="51"/>
    </row>
    <row r="18" spans="1:14" s="11" customFormat="1" ht="11.25" x14ac:dyDescent="0.2">
      <c r="A18" s="31">
        <v>7</v>
      </c>
      <c r="B18" s="259"/>
      <c r="C18" s="260"/>
      <c r="D18" s="98" t="s">
        <v>13</v>
      </c>
      <c r="E18" s="34" t="s">
        <v>62</v>
      </c>
      <c r="F18" s="98" t="s">
        <v>12</v>
      </c>
      <c r="G18" s="98">
        <v>1</v>
      </c>
      <c r="H18" s="171"/>
      <c r="I18" s="171"/>
      <c r="J18" s="30">
        <v>0</v>
      </c>
      <c r="K18" s="47">
        <f t="shared" si="0"/>
        <v>0</v>
      </c>
      <c r="L18" s="44"/>
    </row>
    <row r="19" spans="1:14" s="11" customFormat="1" ht="12" thickBot="1" x14ac:dyDescent="0.25">
      <c r="A19" s="31">
        <v>8</v>
      </c>
      <c r="B19" s="259"/>
      <c r="C19" s="260"/>
      <c r="D19" s="98" t="s">
        <v>13</v>
      </c>
      <c r="E19" s="34" t="s">
        <v>72</v>
      </c>
      <c r="F19" s="98" t="s">
        <v>12</v>
      </c>
      <c r="G19" s="98">
        <v>1</v>
      </c>
      <c r="H19" s="171"/>
      <c r="I19" s="171"/>
      <c r="J19" s="33">
        <v>0</v>
      </c>
      <c r="K19" s="47">
        <f t="shared" si="0"/>
        <v>0</v>
      </c>
      <c r="L19" s="44"/>
    </row>
    <row r="20" spans="1:14" s="11" customFormat="1" ht="11.25" x14ac:dyDescent="0.2">
      <c r="A20" s="31">
        <v>9</v>
      </c>
      <c r="B20" s="259"/>
      <c r="C20" s="260"/>
      <c r="D20" s="98" t="s">
        <v>13</v>
      </c>
      <c r="E20" s="34" t="s">
        <v>73</v>
      </c>
      <c r="F20" s="98" t="s">
        <v>12</v>
      </c>
      <c r="G20" s="98">
        <v>1</v>
      </c>
      <c r="H20" s="171"/>
      <c r="I20" s="171"/>
      <c r="J20" s="30">
        <v>0</v>
      </c>
      <c r="K20" s="47">
        <f t="shared" si="0"/>
        <v>0</v>
      </c>
      <c r="L20" s="44"/>
    </row>
    <row r="21" spans="1:14" s="11" customFormat="1" ht="12" thickBot="1" x14ac:dyDescent="0.25">
      <c r="A21" s="31">
        <v>10</v>
      </c>
      <c r="B21" s="135"/>
      <c r="C21" s="136"/>
      <c r="D21" s="98" t="s">
        <v>13</v>
      </c>
      <c r="E21" s="34" t="s">
        <v>279</v>
      </c>
      <c r="F21" s="98" t="s">
        <v>12</v>
      </c>
      <c r="G21" s="98">
        <v>1</v>
      </c>
      <c r="H21" s="171"/>
      <c r="I21" s="171"/>
      <c r="J21" s="33">
        <v>0</v>
      </c>
      <c r="K21" s="47">
        <f t="shared" si="0"/>
        <v>0</v>
      </c>
      <c r="L21" s="44"/>
    </row>
    <row r="22" spans="1:14" s="11" customFormat="1" ht="11.25" x14ac:dyDescent="0.2">
      <c r="A22" s="31">
        <v>11</v>
      </c>
      <c r="B22" s="135"/>
      <c r="C22" s="136"/>
      <c r="D22" s="98" t="s">
        <v>13</v>
      </c>
      <c r="E22" s="34" t="s">
        <v>280</v>
      </c>
      <c r="F22" s="98" t="s">
        <v>12</v>
      </c>
      <c r="G22" s="98">
        <v>1</v>
      </c>
      <c r="H22" s="171"/>
      <c r="I22" s="171"/>
      <c r="J22" s="30">
        <v>0</v>
      </c>
      <c r="K22" s="47"/>
      <c r="L22" s="44"/>
    </row>
    <row r="23" spans="1:14" s="11" customFormat="1" ht="12" thickBot="1" x14ac:dyDescent="0.25">
      <c r="A23" s="31">
        <v>12</v>
      </c>
      <c r="B23" s="135"/>
      <c r="C23" s="136"/>
      <c r="D23" s="98" t="s">
        <v>13</v>
      </c>
      <c r="E23" s="34" t="s">
        <v>269</v>
      </c>
      <c r="F23" s="98" t="s">
        <v>12</v>
      </c>
      <c r="G23" s="98">
        <v>1</v>
      </c>
      <c r="H23" s="171"/>
      <c r="I23" s="171"/>
      <c r="J23" s="33">
        <v>0</v>
      </c>
      <c r="K23" s="47"/>
      <c r="L23" s="44"/>
    </row>
    <row r="24" spans="1:14" s="11" customFormat="1" ht="11.25" x14ac:dyDescent="0.2">
      <c r="A24" s="31">
        <v>13</v>
      </c>
      <c r="B24" s="259"/>
      <c r="C24" s="260"/>
      <c r="D24" s="98" t="s">
        <v>13</v>
      </c>
      <c r="E24" s="34" t="s">
        <v>71</v>
      </c>
      <c r="F24" s="98" t="s">
        <v>12</v>
      </c>
      <c r="G24" s="98">
        <v>1</v>
      </c>
      <c r="H24" s="171"/>
      <c r="I24" s="171"/>
      <c r="J24" s="30">
        <v>0</v>
      </c>
      <c r="K24" s="47">
        <f t="shared" si="0"/>
        <v>0</v>
      </c>
      <c r="L24" s="44"/>
    </row>
    <row r="25" spans="1:14" s="11" customFormat="1" ht="12" thickBot="1" x14ac:dyDescent="0.25">
      <c r="A25" s="31">
        <v>14</v>
      </c>
      <c r="B25" s="259"/>
      <c r="C25" s="260"/>
      <c r="D25" s="98" t="s">
        <v>13</v>
      </c>
      <c r="E25" s="34" t="s">
        <v>51</v>
      </c>
      <c r="F25" s="98" t="s">
        <v>12</v>
      </c>
      <c r="G25" s="98">
        <v>1</v>
      </c>
      <c r="H25" s="171"/>
      <c r="I25" s="171"/>
      <c r="J25" s="33">
        <v>0</v>
      </c>
      <c r="K25" s="47">
        <f t="shared" si="0"/>
        <v>0</v>
      </c>
      <c r="L25" s="44"/>
    </row>
    <row r="26" spans="1:14" s="11" customFormat="1" x14ac:dyDescent="0.2">
      <c r="A26" s="31">
        <v>15</v>
      </c>
      <c r="B26" s="281"/>
      <c r="C26" s="281"/>
      <c r="D26" s="98" t="s">
        <v>13</v>
      </c>
      <c r="E26" s="34" t="s">
        <v>41</v>
      </c>
      <c r="F26" s="98" t="s">
        <v>12</v>
      </c>
      <c r="G26" s="98">
        <v>1</v>
      </c>
      <c r="H26" s="171"/>
      <c r="I26" s="171"/>
      <c r="J26" s="30">
        <v>0</v>
      </c>
      <c r="K26" s="47">
        <f t="shared" si="0"/>
        <v>0</v>
      </c>
      <c r="L26"/>
    </row>
    <row r="27" spans="1:14" s="11" customFormat="1" ht="13.5" thickBot="1" x14ac:dyDescent="0.25">
      <c r="A27" s="40">
        <v>16</v>
      </c>
      <c r="B27" s="307"/>
      <c r="C27" s="307"/>
      <c r="D27" s="206" t="s">
        <v>17</v>
      </c>
      <c r="E27" s="207" t="s">
        <v>14</v>
      </c>
      <c r="F27" s="206" t="s">
        <v>12</v>
      </c>
      <c r="G27" s="206">
        <v>1</v>
      </c>
      <c r="H27" s="208"/>
      <c r="I27" s="208"/>
      <c r="J27" s="33">
        <v>0</v>
      </c>
      <c r="K27" s="209">
        <f t="shared" si="0"/>
        <v>0</v>
      </c>
      <c r="L27"/>
    </row>
    <row r="28" spans="1:14" s="11" customFormat="1" x14ac:dyDescent="0.2">
      <c r="A28" s="40">
        <v>17</v>
      </c>
      <c r="B28" s="265"/>
      <c r="C28" s="265"/>
      <c r="D28" s="149" t="s">
        <v>17</v>
      </c>
      <c r="E28" s="41" t="s">
        <v>15</v>
      </c>
      <c r="F28" s="149" t="s">
        <v>12</v>
      </c>
      <c r="G28" s="149">
        <v>1</v>
      </c>
      <c r="H28" s="173"/>
      <c r="I28" s="173"/>
      <c r="J28" s="30">
        <v>0</v>
      </c>
      <c r="K28" s="50">
        <f t="shared" si="0"/>
        <v>0</v>
      </c>
      <c r="L28"/>
    </row>
    <row r="29" spans="1:14" s="11" customFormat="1" ht="13.5" thickBot="1" x14ac:dyDescent="0.25">
      <c r="A29" s="40">
        <v>18</v>
      </c>
      <c r="B29" s="265"/>
      <c r="C29" s="265"/>
      <c r="D29" s="149" t="s">
        <v>17</v>
      </c>
      <c r="E29" s="41" t="s">
        <v>46</v>
      </c>
      <c r="F29" s="149" t="s">
        <v>12</v>
      </c>
      <c r="G29" s="149">
        <v>1</v>
      </c>
      <c r="H29" s="173"/>
      <c r="I29" s="173"/>
      <c r="J29" s="33">
        <v>0</v>
      </c>
      <c r="K29" s="50">
        <f t="shared" si="0"/>
        <v>0</v>
      </c>
      <c r="L29"/>
    </row>
    <row r="30" spans="1:14" s="11" customFormat="1" x14ac:dyDescent="0.2">
      <c r="A30" s="40">
        <v>19</v>
      </c>
      <c r="B30" s="265"/>
      <c r="C30" s="265"/>
      <c r="D30" s="149" t="s">
        <v>17</v>
      </c>
      <c r="E30" s="42" t="s">
        <v>52</v>
      </c>
      <c r="F30" s="149" t="s">
        <v>12</v>
      </c>
      <c r="G30" s="149">
        <v>1</v>
      </c>
      <c r="H30" s="174"/>
      <c r="I30" s="174"/>
      <c r="J30" s="30">
        <v>0</v>
      </c>
      <c r="K30" s="50">
        <f t="shared" ref="K30:K43" si="1">G30*J30</f>
        <v>0</v>
      </c>
      <c r="L30"/>
    </row>
    <row r="31" spans="1:14" s="11" customFormat="1" ht="13.5" thickBot="1" x14ac:dyDescent="0.25">
      <c r="A31" s="40">
        <v>20</v>
      </c>
      <c r="B31" s="142"/>
      <c r="C31" s="143"/>
      <c r="D31" s="149" t="s">
        <v>17</v>
      </c>
      <c r="E31" s="42" t="s">
        <v>49</v>
      </c>
      <c r="F31" s="149" t="s">
        <v>12</v>
      </c>
      <c r="G31" s="149">
        <v>1</v>
      </c>
      <c r="H31" s="174"/>
      <c r="I31" s="174"/>
      <c r="J31" s="33">
        <v>0</v>
      </c>
      <c r="K31" s="50">
        <f t="shared" si="1"/>
        <v>0</v>
      </c>
      <c r="L31"/>
    </row>
    <row r="32" spans="1:14" s="11" customFormat="1" x14ac:dyDescent="0.2">
      <c r="A32" s="40">
        <v>21</v>
      </c>
      <c r="B32" s="261"/>
      <c r="C32" s="262"/>
      <c r="D32" s="149" t="s">
        <v>17</v>
      </c>
      <c r="E32" s="42" t="s">
        <v>53</v>
      </c>
      <c r="F32" s="149" t="s">
        <v>12</v>
      </c>
      <c r="G32" s="149">
        <v>1</v>
      </c>
      <c r="H32" s="174"/>
      <c r="I32" s="174"/>
      <c r="J32" s="30">
        <v>0</v>
      </c>
      <c r="K32" s="50">
        <f t="shared" si="1"/>
        <v>0</v>
      </c>
      <c r="L32"/>
    </row>
    <row r="33" spans="1:12" s="11" customFormat="1" ht="13.5" thickBot="1" x14ac:dyDescent="0.25">
      <c r="A33" s="40">
        <v>22</v>
      </c>
      <c r="B33" s="261"/>
      <c r="C33" s="262"/>
      <c r="D33" s="149" t="s">
        <v>17</v>
      </c>
      <c r="E33" s="126" t="s">
        <v>72</v>
      </c>
      <c r="F33" s="150" t="s">
        <v>12</v>
      </c>
      <c r="G33" s="150">
        <v>1</v>
      </c>
      <c r="H33" s="175"/>
      <c r="I33" s="175"/>
      <c r="J33" s="33">
        <v>0</v>
      </c>
      <c r="K33" s="127">
        <f t="shared" si="1"/>
        <v>0</v>
      </c>
      <c r="L33"/>
    </row>
    <row r="34" spans="1:12" s="11" customFormat="1" x14ac:dyDescent="0.2">
      <c r="A34" s="40">
        <v>23</v>
      </c>
      <c r="B34" s="261"/>
      <c r="C34" s="262"/>
      <c r="D34" s="149" t="s">
        <v>17</v>
      </c>
      <c r="E34" s="126" t="s">
        <v>73</v>
      </c>
      <c r="F34" s="150" t="s">
        <v>12</v>
      </c>
      <c r="G34" s="150">
        <v>1</v>
      </c>
      <c r="H34" s="175"/>
      <c r="I34" s="175"/>
      <c r="J34" s="30">
        <v>0</v>
      </c>
      <c r="K34" s="127">
        <f t="shared" si="1"/>
        <v>0</v>
      </c>
      <c r="L34"/>
    </row>
    <row r="35" spans="1:12" s="11" customFormat="1" ht="13.5" thickBot="1" x14ac:dyDescent="0.25">
      <c r="A35" s="40">
        <v>24</v>
      </c>
      <c r="B35" s="142"/>
      <c r="C35" s="143"/>
      <c r="D35" s="149" t="s">
        <v>17</v>
      </c>
      <c r="E35" s="126" t="s">
        <v>279</v>
      </c>
      <c r="F35" s="150" t="s">
        <v>12</v>
      </c>
      <c r="G35" s="150">
        <v>1</v>
      </c>
      <c r="H35" s="175"/>
      <c r="I35" s="175"/>
      <c r="J35" s="33">
        <v>0</v>
      </c>
      <c r="K35" s="127">
        <f t="shared" si="1"/>
        <v>0</v>
      </c>
      <c r="L35"/>
    </row>
    <row r="36" spans="1:12" s="11" customFormat="1" x14ac:dyDescent="0.2">
      <c r="A36" s="40">
        <v>25</v>
      </c>
      <c r="B36" s="142"/>
      <c r="C36" s="143"/>
      <c r="D36" s="149" t="s">
        <v>17</v>
      </c>
      <c r="E36" s="126" t="s">
        <v>280</v>
      </c>
      <c r="F36" s="150" t="s">
        <v>12</v>
      </c>
      <c r="G36" s="150">
        <v>1</v>
      </c>
      <c r="H36" s="175"/>
      <c r="I36" s="175"/>
      <c r="J36" s="30">
        <v>0</v>
      </c>
      <c r="K36" s="127">
        <f t="shared" si="1"/>
        <v>0</v>
      </c>
      <c r="L36"/>
    </row>
    <row r="37" spans="1:12" s="11" customFormat="1" ht="13.5" thickBot="1" x14ac:dyDescent="0.25">
      <c r="A37" s="40">
        <v>26</v>
      </c>
      <c r="B37" s="142"/>
      <c r="C37" s="143"/>
      <c r="D37" s="149" t="s">
        <v>17</v>
      </c>
      <c r="E37" s="126" t="s">
        <v>270</v>
      </c>
      <c r="F37" s="150" t="s">
        <v>12</v>
      </c>
      <c r="G37" s="150">
        <v>1</v>
      </c>
      <c r="H37" s="175"/>
      <c r="I37" s="175"/>
      <c r="J37" s="33">
        <v>0</v>
      </c>
      <c r="K37" s="127">
        <f t="shared" si="1"/>
        <v>0</v>
      </c>
      <c r="L37"/>
    </row>
    <row r="38" spans="1:12" s="11" customFormat="1" x14ac:dyDescent="0.2">
      <c r="A38" s="40">
        <v>27</v>
      </c>
      <c r="B38" s="261"/>
      <c r="C38" s="262"/>
      <c r="D38" s="149" t="s">
        <v>17</v>
      </c>
      <c r="E38" s="126" t="s">
        <v>71</v>
      </c>
      <c r="F38" s="150" t="s">
        <v>12</v>
      </c>
      <c r="G38" s="150">
        <v>1</v>
      </c>
      <c r="H38" s="175"/>
      <c r="I38" s="175"/>
      <c r="J38" s="30">
        <v>0</v>
      </c>
      <c r="K38" s="127">
        <f t="shared" si="1"/>
        <v>0</v>
      </c>
      <c r="L38"/>
    </row>
    <row r="39" spans="1:12" s="11" customFormat="1" ht="13.5" thickBot="1" x14ac:dyDescent="0.25">
      <c r="A39" s="40">
        <v>28</v>
      </c>
      <c r="B39" s="261"/>
      <c r="C39" s="262"/>
      <c r="D39" s="149" t="s">
        <v>17</v>
      </c>
      <c r="E39" s="126" t="s">
        <v>51</v>
      </c>
      <c r="F39" s="150" t="s">
        <v>12</v>
      </c>
      <c r="G39" s="150">
        <v>1</v>
      </c>
      <c r="H39" s="175"/>
      <c r="I39" s="175"/>
      <c r="J39" s="33">
        <v>0</v>
      </c>
      <c r="K39" s="127">
        <f t="shared" si="1"/>
        <v>0</v>
      </c>
      <c r="L39"/>
    </row>
    <row r="40" spans="1:12" s="11" customFormat="1" ht="13.5" thickBot="1" x14ac:dyDescent="0.25">
      <c r="A40" s="40">
        <v>29</v>
      </c>
      <c r="B40" s="263"/>
      <c r="C40" s="263"/>
      <c r="D40" s="152" t="s">
        <v>17</v>
      </c>
      <c r="E40" s="62" t="s">
        <v>41</v>
      </c>
      <c r="F40" s="152" t="s">
        <v>12</v>
      </c>
      <c r="G40" s="152">
        <v>1</v>
      </c>
      <c r="H40" s="176"/>
      <c r="I40" s="176"/>
      <c r="J40" s="30">
        <v>0</v>
      </c>
      <c r="K40" s="153">
        <f t="shared" si="1"/>
        <v>0</v>
      </c>
      <c r="L40"/>
    </row>
    <row r="41" spans="1:12" s="11" customFormat="1" ht="13.5" thickBot="1" x14ac:dyDescent="0.25">
      <c r="A41" s="35">
        <v>30</v>
      </c>
      <c r="B41" s="264"/>
      <c r="C41" s="264"/>
      <c r="D41" s="110" t="s">
        <v>18</v>
      </c>
      <c r="E41" s="36" t="s">
        <v>14</v>
      </c>
      <c r="F41" s="110" t="s">
        <v>12</v>
      </c>
      <c r="G41" s="110">
        <v>1</v>
      </c>
      <c r="H41" s="177"/>
      <c r="I41" s="177"/>
      <c r="J41" s="33">
        <v>0</v>
      </c>
      <c r="K41" s="48">
        <f t="shared" si="1"/>
        <v>0</v>
      </c>
      <c r="L41"/>
    </row>
    <row r="42" spans="1:12" s="11" customFormat="1" x14ac:dyDescent="0.2">
      <c r="A42" s="37">
        <v>31</v>
      </c>
      <c r="B42" s="303"/>
      <c r="C42" s="303"/>
      <c r="D42" s="148" t="s">
        <v>18</v>
      </c>
      <c r="E42" s="38" t="s">
        <v>15</v>
      </c>
      <c r="F42" s="148" t="s">
        <v>12</v>
      </c>
      <c r="G42" s="148">
        <v>1</v>
      </c>
      <c r="H42" s="178"/>
      <c r="I42" s="178"/>
      <c r="J42" s="30">
        <v>0</v>
      </c>
      <c r="K42" s="49">
        <f t="shared" si="1"/>
        <v>0</v>
      </c>
      <c r="L42"/>
    </row>
    <row r="43" spans="1:12" s="11" customFormat="1" ht="13.5" thickBot="1" x14ac:dyDescent="0.25">
      <c r="A43" s="37">
        <v>32</v>
      </c>
      <c r="B43" s="303"/>
      <c r="C43" s="303"/>
      <c r="D43" s="148" t="s">
        <v>18</v>
      </c>
      <c r="E43" s="38" t="s">
        <v>46</v>
      </c>
      <c r="F43" s="148" t="s">
        <v>12</v>
      </c>
      <c r="G43" s="148">
        <v>1</v>
      </c>
      <c r="H43" s="178"/>
      <c r="I43" s="178"/>
      <c r="J43" s="33">
        <v>0</v>
      </c>
      <c r="K43" s="49">
        <f t="shared" si="1"/>
        <v>0</v>
      </c>
      <c r="L43"/>
    </row>
    <row r="44" spans="1:12" s="11" customFormat="1" x14ac:dyDescent="0.2">
      <c r="A44" s="37">
        <v>33</v>
      </c>
      <c r="B44" s="144"/>
      <c r="C44" s="145"/>
      <c r="D44" s="148" t="s">
        <v>18</v>
      </c>
      <c r="E44" s="39" t="s">
        <v>52</v>
      </c>
      <c r="F44" s="148" t="s">
        <v>12</v>
      </c>
      <c r="G44" s="148">
        <v>1</v>
      </c>
      <c r="H44" s="179"/>
      <c r="I44" s="179"/>
      <c r="J44" s="30">
        <v>0</v>
      </c>
      <c r="K44" s="49">
        <f t="shared" ref="K44:K57" si="2">G44*J44</f>
        <v>0</v>
      </c>
      <c r="L44"/>
    </row>
    <row r="45" spans="1:12" s="11" customFormat="1" ht="13.5" thickBot="1" x14ac:dyDescent="0.25">
      <c r="A45" s="37">
        <v>34</v>
      </c>
      <c r="B45" s="236"/>
      <c r="C45" s="237"/>
      <c r="D45" s="148" t="s">
        <v>18</v>
      </c>
      <c r="E45" s="39" t="s">
        <v>49</v>
      </c>
      <c r="F45" s="148" t="s">
        <v>12</v>
      </c>
      <c r="G45" s="148">
        <v>1</v>
      </c>
      <c r="H45" s="179"/>
      <c r="I45" s="179"/>
      <c r="J45" s="33">
        <v>0</v>
      </c>
      <c r="K45" s="49">
        <f t="shared" si="2"/>
        <v>0</v>
      </c>
      <c r="L45"/>
    </row>
    <row r="46" spans="1:12" s="11" customFormat="1" x14ac:dyDescent="0.2">
      <c r="A46" s="37">
        <v>35</v>
      </c>
      <c r="B46" s="144"/>
      <c r="C46" s="145"/>
      <c r="D46" s="148" t="s">
        <v>18</v>
      </c>
      <c r="E46" s="39" t="s">
        <v>53</v>
      </c>
      <c r="F46" s="148" t="s">
        <v>12</v>
      </c>
      <c r="G46" s="148">
        <v>1</v>
      </c>
      <c r="H46" s="179"/>
      <c r="I46" s="179"/>
      <c r="J46" s="30">
        <v>0</v>
      </c>
      <c r="K46" s="49">
        <f t="shared" si="2"/>
        <v>0</v>
      </c>
      <c r="L46"/>
    </row>
    <row r="47" spans="1:12" s="11" customFormat="1" ht="13.5" thickBot="1" x14ac:dyDescent="0.25">
      <c r="A47" s="37">
        <v>36</v>
      </c>
      <c r="B47" s="236"/>
      <c r="C47" s="237"/>
      <c r="D47" s="148" t="s">
        <v>18</v>
      </c>
      <c r="E47" s="39" t="s">
        <v>72</v>
      </c>
      <c r="F47" s="148" t="s">
        <v>12</v>
      </c>
      <c r="G47" s="148">
        <v>1</v>
      </c>
      <c r="H47" s="178"/>
      <c r="I47" s="178"/>
      <c r="J47" s="33">
        <v>0</v>
      </c>
      <c r="K47" s="49">
        <f t="shared" si="2"/>
        <v>0</v>
      </c>
      <c r="L47"/>
    </row>
    <row r="48" spans="1:12" s="11" customFormat="1" x14ac:dyDescent="0.2">
      <c r="A48" s="37">
        <v>37</v>
      </c>
      <c r="B48" s="144"/>
      <c r="C48" s="145"/>
      <c r="D48" s="148" t="s">
        <v>18</v>
      </c>
      <c r="E48" s="39" t="s">
        <v>73</v>
      </c>
      <c r="F48" s="148" t="s">
        <v>12</v>
      </c>
      <c r="G48" s="148">
        <v>1</v>
      </c>
      <c r="H48" s="178"/>
      <c r="I48" s="178"/>
      <c r="J48" s="30">
        <v>0</v>
      </c>
      <c r="K48" s="49">
        <f t="shared" si="2"/>
        <v>0</v>
      </c>
      <c r="L48"/>
    </row>
    <row r="49" spans="1:12" s="11" customFormat="1" ht="13.5" thickBot="1" x14ac:dyDescent="0.25">
      <c r="A49" s="37">
        <v>38</v>
      </c>
      <c r="B49" s="144"/>
      <c r="C49" s="145"/>
      <c r="D49" s="148" t="s">
        <v>18</v>
      </c>
      <c r="E49" s="39" t="s">
        <v>279</v>
      </c>
      <c r="F49" s="148" t="s">
        <v>12</v>
      </c>
      <c r="G49" s="148">
        <v>1</v>
      </c>
      <c r="H49" s="178"/>
      <c r="I49" s="178"/>
      <c r="J49" s="33">
        <v>0</v>
      </c>
      <c r="K49" s="49">
        <f t="shared" si="2"/>
        <v>0</v>
      </c>
      <c r="L49"/>
    </row>
    <row r="50" spans="1:12" s="11" customFormat="1" x14ac:dyDescent="0.2">
      <c r="A50" s="37">
        <v>39</v>
      </c>
      <c r="B50" s="144"/>
      <c r="C50" s="145"/>
      <c r="D50" s="148" t="s">
        <v>18</v>
      </c>
      <c r="E50" s="39" t="s">
        <v>280</v>
      </c>
      <c r="F50" s="148" t="s">
        <v>12</v>
      </c>
      <c r="G50" s="148">
        <v>1</v>
      </c>
      <c r="H50" s="178"/>
      <c r="I50" s="178"/>
      <c r="J50" s="30">
        <v>0</v>
      </c>
      <c r="K50" s="49">
        <f t="shared" si="2"/>
        <v>0</v>
      </c>
      <c r="L50"/>
    </row>
    <row r="51" spans="1:12" s="11" customFormat="1" ht="13.5" thickBot="1" x14ac:dyDescent="0.25">
      <c r="A51" s="37">
        <v>40</v>
      </c>
      <c r="B51" s="144"/>
      <c r="C51" s="145"/>
      <c r="D51" s="148" t="s">
        <v>18</v>
      </c>
      <c r="E51" s="39" t="s">
        <v>270</v>
      </c>
      <c r="F51" s="148" t="s">
        <v>12</v>
      </c>
      <c r="G51" s="148">
        <v>1</v>
      </c>
      <c r="H51" s="178"/>
      <c r="I51" s="178"/>
      <c r="J51" s="33">
        <v>0</v>
      </c>
      <c r="K51" s="49">
        <f t="shared" si="2"/>
        <v>0</v>
      </c>
      <c r="L51"/>
    </row>
    <row r="52" spans="1:12" s="11" customFormat="1" x14ac:dyDescent="0.2">
      <c r="A52" s="37">
        <v>41</v>
      </c>
      <c r="B52" s="236"/>
      <c r="C52" s="237"/>
      <c r="D52" s="148" t="s">
        <v>18</v>
      </c>
      <c r="E52" s="39" t="s">
        <v>278</v>
      </c>
      <c r="F52" s="148" t="s">
        <v>12</v>
      </c>
      <c r="G52" s="148">
        <v>1</v>
      </c>
      <c r="H52" s="178"/>
      <c r="I52" s="178"/>
      <c r="J52" s="30">
        <v>0</v>
      </c>
      <c r="K52" s="49">
        <f t="shared" si="2"/>
        <v>0</v>
      </c>
      <c r="L52"/>
    </row>
    <row r="53" spans="1:12" s="11" customFormat="1" ht="13.5" thickBot="1" x14ac:dyDescent="0.25">
      <c r="A53" s="37">
        <v>42</v>
      </c>
      <c r="B53" s="236"/>
      <c r="C53" s="237"/>
      <c r="D53" s="148" t="s">
        <v>18</v>
      </c>
      <c r="E53" s="39" t="s">
        <v>51</v>
      </c>
      <c r="F53" s="148" t="s">
        <v>12</v>
      </c>
      <c r="G53" s="148">
        <v>1</v>
      </c>
      <c r="H53" s="178"/>
      <c r="I53" s="178"/>
      <c r="J53" s="33">
        <v>0</v>
      </c>
      <c r="K53" s="49">
        <f t="shared" si="2"/>
        <v>0</v>
      </c>
      <c r="L53"/>
    </row>
    <row r="54" spans="1:12" s="11" customFormat="1" ht="13.5" thickBot="1" x14ac:dyDescent="0.25">
      <c r="A54" s="154">
        <v>43</v>
      </c>
      <c r="B54" s="248"/>
      <c r="C54" s="248"/>
      <c r="D54" s="155" t="s">
        <v>18</v>
      </c>
      <c r="E54" s="156" t="s">
        <v>41</v>
      </c>
      <c r="F54" s="155" t="s">
        <v>12</v>
      </c>
      <c r="G54" s="155">
        <v>1</v>
      </c>
      <c r="H54" s="180"/>
      <c r="I54" s="180"/>
      <c r="J54" s="30">
        <v>0</v>
      </c>
      <c r="K54" s="157">
        <f t="shared" si="2"/>
        <v>0</v>
      </c>
      <c r="L54"/>
    </row>
    <row r="55" spans="1:12" s="11" customFormat="1" ht="13.5" thickBot="1" x14ac:dyDescent="0.25">
      <c r="A55" s="138">
        <v>44</v>
      </c>
      <c r="B55" s="238"/>
      <c r="C55" s="238"/>
      <c r="D55" s="139" t="s">
        <v>19</v>
      </c>
      <c r="E55" s="140" t="s">
        <v>14</v>
      </c>
      <c r="F55" s="139" t="s">
        <v>12</v>
      </c>
      <c r="G55" s="139">
        <v>1</v>
      </c>
      <c r="H55" s="181"/>
      <c r="I55" s="181"/>
      <c r="J55" s="33">
        <v>0</v>
      </c>
      <c r="K55" s="141">
        <f t="shared" si="2"/>
        <v>0</v>
      </c>
      <c r="L55"/>
    </row>
    <row r="56" spans="1:12" s="11" customFormat="1" x14ac:dyDescent="0.2">
      <c r="A56" s="63">
        <v>45</v>
      </c>
      <c r="B56" s="247"/>
      <c r="C56" s="247"/>
      <c r="D56" s="101" t="s">
        <v>19</v>
      </c>
      <c r="E56" s="64" t="s">
        <v>15</v>
      </c>
      <c r="F56" s="101" t="s">
        <v>12</v>
      </c>
      <c r="G56" s="101">
        <v>1</v>
      </c>
      <c r="H56" s="182"/>
      <c r="I56" s="182"/>
      <c r="J56" s="30">
        <v>0</v>
      </c>
      <c r="K56" s="65">
        <f t="shared" si="2"/>
        <v>0</v>
      </c>
      <c r="L56"/>
    </row>
    <row r="57" spans="1:12" s="11" customFormat="1" ht="13.5" thickBot="1" x14ac:dyDescent="0.25">
      <c r="A57" s="63">
        <v>46</v>
      </c>
      <c r="B57" s="247"/>
      <c r="C57" s="247"/>
      <c r="D57" s="101" t="s">
        <v>19</v>
      </c>
      <c r="E57" s="64" t="s">
        <v>46</v>
      </c>
      <c r="F57" s="101" t="s">
        <v>12</v>
      </c>
      <c r="G57" s="101">
        <v>1</v>
      </c>
      <c r="H57" s="182"/>
      <c r="I57" s="182"/>
      <c r="J57" s="33">
        <v>0</v>
      </c>
      <c r="K57" s="65">
        <f t="shared" si="2"/>
        <v>0</v>
      </c>
      <c r="L57"/>
    </row>
    <row r="58" spans="1:12" s="11" customFormat="1" x14ac:dyDescent="0.2">
      <c r="A58" s="63">
        <v>47</v>
      </c>
      <c r="B58" s="67"/>
      <c r="C58" s="68"/>
      <c r="D58" s="101" t="s">
        <v>19</v>
      </c>
      <c r="E58" s="69" t="s">
        <v>52</v>
      </c>
      <c r="F58" s="101" t="s">
        <v>12</v>
      </c>
      <c r="G58" s="101">
        <v>1</v>
      </c>
      <c r="H58" s="183"/>
      <c r="I58" s="183"/>
      <c r="J58" s="30">
        <v>0</v>
      </c>
      <c r="K58" s="65">
        <f t="shared" ref="K58:K72" si="3">G58*J58</f>
        <v>0</v>
      </c>
      <c r="L58"/>
    </row>
    <row r="59" spans="1:12" s="11" customFormat="1" ht="13.5" thickBot="1" x14ac:dyDescent="0.25">
      <c r="A59" s="63">
        <v>48</v>
      </c>
      <c r="B59" s="67"/>
      <c r="C59" s="68"/>
      <c r="D59" s="101" t="s">
        <v>19</v>
      </c>
      <c r="E59" s="69" t="s">
        <v>49</v>
      </c>
      <c r="F59" s="101" t="s">
        <v>12</v>
      </c>
      <c r="G59" s="101">
        <v>1</v>
      </c>
      <c r="H59" s="183"/>
      <c r="I59" s="183"/>
      <c r="J59" s="33">
        <v>0</v>
      </c>
      <c r="K59" s="65">
        <f t="shared" si="3"/>
        <v>0</v>
      </c>
      <c r="L59"/>
    </row>
    <row r="60" spans="1:12" s="11" customFormat="1" x14ac:dyDescent="0.2">
      <c r="A60" s="63">
        <v>49</v>
      </c>
      <c r="B60" s="67"/>
      <c r="C60" s="68"/>
      <c r="D60" s="101" t="s">
        <v>19</v>
      </c>
      <c r="E60" s="69" t="s">
        <v>53</v>
      </c>
      <c r="F60" s="101" t="s">
        <v>12</v>
      </c>
      <c r="G60" s="101">
        <v>1</v>
      </c>
      <c r="H60" s="183"/>
      <c r="I60" s="183"/>
      <c r="J60" s="30">
        <v>0</v>
      </c>
      <c r="K60" s="65">
        <f t="shared" si="3"/>
        <v>0</v>
      </c>
      <c r="L60"/>
    </row>
    <row r="61" spans="1:12" s="11" customFormat="1" ht="13.5" thickBot="1" x14ac:dyDescent="0.25">
      <c r="A61" s="63">
        <v>50</v>
      </c>
      <c r="B61" s="249"/>
      <c r="C61" s="249"/>
      <c r="D61" s="117" t="s">
        <v>19</v>
      </c>
      <c r="E61" s="118" t="s">
        <v>62</v>
      </c>
      <c r="F61" s="117" t="s">
        <v>12</v>
      </c>
      <c r="G61" s="117">
        <v>1</v>
      </c>
      <c r="H61" s="184"/>
      <c r="I61" s="184"/>
      <c r="J61" s="33">
        <v>0</v>
      </c>
      <c r="K61" s="119">
        <f t="shared" si="3"/>
        <v>0</v>
      </c>
      <c r="L61"/>
    </row>
    <row r="62" spans="1:12" s="11" customFormat="1" x14ac:dyDescent="0.2">
      <c r="A62" s="63">
        <v>51</v>
      </c>
      <c r="B62" s="245"/>
      <c r="C62" s="246"/>
      <c r="D62" s="117" t="s">
        <v>19</v>
      </c>
      <c r="E62" s="66" t="s">
        <v>72</v>
      </c>
      <c r="F62" s="117" t="s">
        <v>12</v>
      </c>
      <c r="G62" s="117">
        <v>1</v>
      </c>
      <c r="H62" s="184"/>
      <c r="I62" s="184"/>
      <c r="J62" s="30">
        <v>0</v>
      </c>
      <c r="K62" s="119">
        <f t="shared" si="3"/>
        <v>0</v>
      </c>
      <c r="L62"/>
    </row>
    <row r="63" spans="1:12" s="11" customFormat="1" ht="13.5" thickBot="1" x14ac:dyDescent="0.25">
      <c r="A63" s="63">
        <v>52</v>
      </c>
      <c r="B63" s="245"/>
      <c r="C63" s="246"/>
      <c r="D63" s="117" t="s">
        <v>19</v>
      </c>
      <c r="E63" s="66" t="s">
        <v>74</v>
      </c>
      <c r="F63" s="117" t="s">
        <v>12</v>
      </c>
      <c r="G63" s="117">
        <v>1</v>
      </c>
      <c r="H63" s="184"/>
      <c r="I63" s="184"/>
      <c r="J63" s="33">
        <v>0</v>
      </c>
      <c r="K63" s="119">
        <f t="shared" si="3"/>
        <v>0</v>
      </c>
      <c r="L63"/>
    </row>
    <row r="64" spans="1:12" s="11" customFormat="1" x14ac:dyDescent="0.2">
      <c r="A64" s="63">
        <v>53</v>
      </c>
      <c r="B64" s="67"/>
      <c r="C64" s="68"/>
      <c r="D64" s="117" t="s">
        <v>19</v>
      </c>
      <c r="E64" s="66" t="s">
        <v>279</v>
      </c>
      <c r="F64" s="117" t="s">
        <v>12</v>
      </c>
      <c r="G64" s="117">
        <v>1</v>
      </c>
      <c r="H64" s="184"/>
      <c r="I64" s="184"/>
      <c r="J64" s="30">
        <v>0</v>
      </c>
      <c r="K64" s="119">
        <f t="shared" si="3"/>
        <v>0</v>
      </c>
      <c r="L64"/>
    </row>
    <row r="65" spans="1:12" s="11" customFormat="1" ht="13.5" thickBot="1" x14ac:dyDescent="0.25">
      <c r="A65" s="63">
        <v>54</v>
      </c>
      <c r="B65" s="67"/>
      <c r="C65" s="68"/>
      <c r="D65" s="117" t="s">
        <v>19</v>
      </c>
      <c r="E65" s="66" t="s">
        <v>280</v>
      </c>
      <c r="F65" s="117" t="s">
        <v>12</v>
      </c>
      <c r="G65" s="117">
        <v>1</v>
      </c>
      <c r="H65" s="184"/>
      <c r="I65" s="184"/>
      <c r="J65" s="33">
        <v>0</v>
      </c>
      <c r="K65" s="119">
        <f t="shared" si="3"/>
        <v>0</v>
      </c>
      <c r="L65"/>
    </row>
    <row r="66" spans="1:12" s="11" customFormat="1" x14ac:dyDescent="0.2">
      <c r="A66" s="63">
        <v>55</v>
      </c>
      <c r="B66" s="67"/>
      <c r="C66" s="68"/>
      <c r="D66" s="117" t="s">
        <v>19</v>
      </c>
      <c r="E66" s="66" t="s">
        <v>270</v>
      </c>
      <c r="F66" s="117" t="s">
        <v>12</v>
      </c>
      <c r="G66" s="117">
        <v>1</v>
      </c>
      <c r="H66" s="184"/>
      <c r="I66" s="184"/>
      <c r="J66" s="30">
        <v>0</v>
      </c>
      <c r="K66" s="119">
        <f t="shared" si="3"/>
        <v>0</v>
      </c>
      <c r="L66"/>
    </row>
    <row r="67" spans="1:12" s="11" customFormat="1" ht="13.5" thickBot="1" x14ac:dyDescent="0.25">
      <c r="A67" s="63">
        <v>56</v>
      </c>
      <c r="B67" s="245"/>
      <c r="C67" s="246"/>
      <c r="D67" s="117" t="s">
        <v>19</v>
      </c>
      <c r="E67" s="118" t="s">
        <v>71</v>
      </c>
      <c r="F67" s="117" t="s">
        <v>12</v>
      </c>
      <c r="G67" s="117">
        <v>1</v>
      </c>
      <c r="H67" s="184"/>
      <c r="I67" s="184"/>
      <c r="J67" s="33">
        <v>0</v>
      </c>
      <c r="K67" s="119">
        <f t="shared" si="3"/>
        <v>0</v>
      </c>
      <c r="L67"/>
    </row>
    <row r="68" spans="1:12" s="11" customFormat="1" x14ac:dyDescent="0.2">
      <c r="A68" s="63">
        <v>57</v>
      </c>
      <c r="B68" s="245"/>
      <c r="C68" s="246"/>
      <c r="D68" s="117" t="s">
        <v>19</v>
      </c>
      <c r="E68" s="118" t="s">
        <v>51</v>
      </c>
      <c r="F68" s="117" t="s">
        <v>12</v>
      </c>
      <c r="G68" s="117">
        <v>1</v>
      </c>
      <c r="H68" s="184"/>
      <c r="I68" s="184"/>
      <c r="J68" s="30">
        <v>0</v>
      </c>
      <c r="K68" s="119">
        <f t="shared" si="3"/>
        <v>0</v>
      </c>
      <c r="L68"/>
    </row>
    <row r="69" spans="1:12" s="11" customFormat="1" ht="13.5" thickBot="1" x14ac:dyDescent="0.25">
      <c r="A69" s="63">
        <v>58</v>
      </c>
      <c r="B69" s="308"/>
      <c r="C69" s="309"/>
      <c r="D69" s="117" t="s">
        <v>19</v>
      </c>
      <c r="E69" s="66" t="s">
        <v>41</v>
      </c>
      <c r="F69" s="117" t="s">
        <v>12</v>
      </c>
      <c r="G69" s="117">
        <v>1</v>
      </c>
      <c r="H69" s="184"/>
      <c r="I69" s="184"/>
      <c r="J69" s="33">
        <v>0</v>
      </c>
      <c r="K69" s="119">
        <f t="shared" si="3"/>
        <v>0</v>
      </c>
      <c r="L69"/>
    </row>
    <row r="70" spans="1:12" s="11" customFormat="1" x14ac:dyDescent="0.2">
      <c r="A70" s="70">
        <v>59</v>
      </c>
      <c r="B70" s="241"/>
      <c r="C70" s="241"/>
      <c r="D70" s="102" t="s">
        <v>20</v>
      </c>
      <c r="E70" s="71" t="s">
        <v>14</v>
      </c>
      <c r="F70" s="102" t="s">
        <v>12</v>
      </c>
      <c r="G70" s="102">
        <v>1</v>
      </c>
      <c r="H70" s="185"/>
      <c r="I70" s="185"/>
      <c r="J70" s="30">
        <v>0</v>
      </c>
      <c r="K70" s="72">
        <f t="shared" si="3"/>
        <v>0</v>
      </c>
      <c r="L70"/>
    </row>
    <row r="71" spans="1:12" s="11" customFormat="1" ht="13.5" thickBot="1" x14ac:dyDescent="0.25">
      <c r="A71" s="73">
        <v>60</v>
      </c>
      <c r="B71" s="304"/>
      <c r="C71" s="304"/>
      <c r="D71" s="100" t="s">
        <v>20</v>
      </c>
      <c r="E71" s="74" t="s">
        <v>15</v>
      </c>
      <c r="F71" s="100" t="s">
        <v>12</v>
      </c>
      <c r="G71" s="100">
        <v>1</v>
      </c>
      <c r="H71" s="186"/>
      <c r="I71" s="186"/>
      <c r="J71" s="33">
        <v>0</v>
      </c>
      <c r="K71" s="75">
        <f t="shared" si="3"/>
        <v>0</v>
      </c>
      <c r="L71"/>
    </row>
    <row r="72" spans="1:12" s="11" customFormat="1" x14ac:dyDescent="0.2">
      <c r="A72" s="73">
        <v>61</v>
      </c>
      <c r="B72" s="304"/>
      <c r="C72" s="304"/>
      <c r="D72" s="100" t="s">
        <v>20</v>
      </c>
      <c r="E72" s="74" t="s">
        <v>46</v>
      </c>
      <c r="F72" s="100" t="s">
        <v>12</v>
      </c>
      <c r="G72" s="100">
        <v>1</v>
      </c>
      <c r="H72" s="186"/>
      <c r="I72" s="186"/>
      <c r="J72" s="30">
        <v>0</v>
      </c>
      <c r="K72" s="75">
        <f t="shared" si="3"/>
        <v>0</v>
      </c>
      <c r="L72"/>
    </row>
    <row r="73" spans="1:12" s="11" customFormat="1" ht="13.5" thickBot="1" x14ac:dyDescent="0.25">
      <c r="A73" s="73">
        <v>62</v>
      </c>
      <c r="B73" s="77"/>
      <c r="C73" s="78"/>
      <c r="D73" s="100" t="s">
        <v>20</v>
      </c>
      <c r="E73" s="76" t="s">
        <v>52</v>
      </c>
      <c r="F73" s="100" t="s">
        <v>12</v>
      </c>
      <c r="G73" s="100">
        <v>1</v>
      </c>
      <c r="H73" s="187"/>
      <c r="I73" s="187"/>
      <c r="J73" s="33">
        <v>0</v>
      </c>
      <c r="K73" s="75">
        <f t="shared" ref="K73:K87" si="4">G73*J73</f>
        <v>0</v>
      </c>
      <c r="L73"/>
    </row>
    <row r="74" spans="1:12" s="11" customFormat="1" x14ac:dyDescent="0.2">
      <c r="A74" s="73">
        <v>63</v>
      </c>
      <c r="B74" s="243"/>
      <c r="C74" s="244"/>
      <c r="D74" s="100" t="s">
        <v>20</v>
      </c>
      <c r="E74" s="76" t="s">
        <v>49</v>
      </c>
      <c r="F74" s="100" t="s">
        <v>12</v>
      </c>
      <c r="G74" s="100">
        <v>1</v>
      </c>
      <c r="H74" s="187"/>
      <c r="I74" s="187"/>
      <c r="J74" s="30">
        <v>0</v>
      </c>
      <c r="K74" s="75">
        <f t="shared" si="4"/>
        <v>0</v>
      </c>
      <c r="L74"/>
    </row>
    <row r="75" spans="1:12" s="11" customFormat="1" ht="13.5" thickBot="1" x14ac:dyDescent="0.25">
      <c r="A75" s="73">
        <v>64</v>
      </c>
      <c r="B75" s="77"/>
      <c r="C75" s="78"/>
      <c r="D75" s="100" t="s">
        <v>20</v>
      </c>
      <c r="E75" s="76" t="s">
        <v>53</v>
      </c>
      <c r="F75" s="100" t="s">
        <v>12</v>
      </c>
      <c r="G75" s="100">
        <v>1</v>
      </c>
      <c r="H75" s="187"/>
      <c r="I75" s="187"/>
      <c r="J75" s="33">
        <v>0</v>
      </c>
      <c r="K75" s="75">
        <f t="shared" si="4"/>
        <v>0</v>
      </c>
      <c r="L75"/>
    </row>
    <row r="76" spans="1:12" s="11" customFormat="1" x14ac:dyDescent="0.2">
      <c r="A76" s="73">
        <v>65</v>
      </c>
      <c r="B76" s="252"/>
      <c r="C76" s="252"/>
      <c r="D76" s="120" t="s">
        <v>20</v>
      </c>
      <c r="E76" s="121" t="s">
        <v>62</v>
      </c>
      <c r="F76" s="120" t="s">
        <v>12</v>
      </c>
      <c r="G76" s="120">
        <v>1</v>
      </c>
      <c r="H76" s="188"/>
      <c r="I76" s="188"/>
      <c r="J76" s="30">
        <v>0</v>
      </c>
      <c r="K76" s="122">
        <f t="shared" si="4"/>
        <v>0</v>
      </c>
      <c r="L76"/>
    </row>
    <row r="77" spans="1:12" s="11" customFormat="1" ht="13.5" thickBot="1" x14ac:dyDescent="0.25">
      <c r="A77" s="73">
        <v>66</v>
      </c>
      <c r="B77" s="128"/>
      <c r="C77" s="129"/>
      <c r="D77" s="120" t="s">
        <v>20</v>
      </c>
      <c r="E77" s="121" t="s">
        <v>75</v>
      </c>
      <c r="F77" s="120" t="s">
        <v>12</v>
      </c>
      <c r="G77" s="120">
        <v>1</v>
      </c>
      <c r="H77" s="188"/>
      <c r="I77" s="188"/>
      <c r="J77" s="33">
        <v>0</v>
      </c>
      <c r="K77" s="122">
        <f t="shared" si="4"/>
        <v>0</v>
      </c>
      <c r="L77"/>
    </row>
    <row r="78" spans="1:12" s="11" customFormat="1" x14ac:dyDescent="0.2">
      <c r="A78" s="73">
        <v>67</v>
      </c>
      <c r="B78" s="243"/>
      <c r="C78" s="244"/>
      <c r="D78" s="120" t="s">
        <v>20</v>
      </c>
      <c r="E78" s="121" t="s">
        <v>75</v>
      </c>
      <c r="F78" s="120" t="s">
        <v>12</v>
      </c>
      <c r="G78" s="120">
        <v>1</v>
      </c>
      <c r="H78" s="188"/>
      <c r="I78" s="188"/>
      <c r="J78" s="30">
        <v>0</v>
      </c>
      <c r="K78" s="122">
        <f t="shared" si="4"/>
        <v>0</v>
      </c>
      <c r="L78"/>
    </row>
    <row r="79" spans="1:12" s="11" customFormat="1" ht="13.5" thickBot="1" x14ac:dyDescent="0.25">
      <c r="A79" s="73">
        <v>68</v>
      </c>
      <c r="B79" s="77"/>
      <c r="C79" s="78"/>
      <c r="D79" s="120" t="s">
        <v>20</v>
      </c>
      <c r="E79" s="121" t="s">
        <v>279</v>
      </c>
      <c r="F79" s="120" t="s">
        <v>12</v>
      </c>
      <c r="G79" s="120">
        <v>1</v>
      </c>
      <c r="H79" s="188"/>
      <c r="I79" s="188"/>
      <c r="J79" s="33">
        <v>0</v>
      </c>
      <c r="K79" s="122">
        <f t="shared" si="4"/>
        <v>0</v>
      </c>
      <c r="L79"/>
    </row>
    <row r="80" spans="1:12" s="11" customFormat="1" x14ac:dyDescent="0.2">
      <c r="A80" s="73">
        <v>69</v>
      </c>
      <c r="B80" s="77"/>
      <c r="C80" s="78"/>
      <c r="D80" s="120" t="s">
        <v>20</v>
      </c>
      <c r="E80" s="121" t="s">
        <v>280</v>
      </c>
      <c r="F80" s="120" t="s">
        <v>12</v>
      </c>
      <c r="G80" s="120">
        <v>1</v>
      </c>
      <c r="H80" s="188"/>
      <c r="I80" s="188"/>
      <c r="J80" s="30">
        <v>0</v>
      </c>
      <c r="K80" s="122">
        <f t="shared" si="4"/>
        <v>0</v>
      </c>
      <c r="L80"/>
    </row>
    <row r="81" spans="1:12" s="11" customFormat="1" ht="13.5" thickBot="1" x14ac:dyDescent="0.25">
      <c r="A81" s="73">
        <v>70</v>
      </c>
      <c r="B81" s="77"/>
      <c r="C81" s="78"/>
      <c r="D81" s="120" t="s">
        <v>20</v>
      </c>
      <c r="E81" s="121" t="s">
        <v>271</v>
      </c>
      <c r="F81" s="120" t="s">
        <v>12</v>
      </c>
      <c r="G81" s="120">
        <v>1</v>
      </c>
      <c r="H81" s="188"/>
      <c r="I81" s="188"/>
      <c r="J81" s="33">
        <v>0</v>
      </c>
      <c r="K81" s="122">
        <f t="shared" si="4"/>
        <v>0</v>
      </c>
      <c r="L81"/>
    </row>
    <row r="82" spans="1:12" s="11" customFormat="1" x14ac:dyDescent="0.2">
      <c r="A82" s="73">
        <v>71</v>
      </c>
      <c r="B82" s="243"/>
      <c r="C82" s="244"/>
      <c r="D82" s="120" t="s">
        <v>20</v>
      </c>
      <c r="E82" s="121" t="s">
        <v>71</v>
      </c>
      <c r="F82" s="120" t="s">
        <v>12</v>
      </c>
      <c r="G82" s="120">
        <v>1</v>
      </c>
      <c r="H82" s="188"/>
      <c r="I82" s="188"/>
      <c r="J82" s="30">
        <v>0</v>
      </c>
      <c r="K82" s="122">
        <f t="shared" si="4"/>
        <v>0</v>
      </c>
      <c r="L82"/>
    </row>
    <row r="83" spans="1:12" s="11" customFormat="1" ht="13.5" thickBot="1" x14ac:dyDescent="0.25">
      <c r="A83" s="73">
        <v>72</v>
      </c>
      <c r="B83" s="243"/>
      <c r="C83" s="244"/>
      <c r="D83" s="120" t="s">
        <v>20</v>
      </c>
      <c r="E83" s="121" t="s">
        <v>51</v>
      </c>
      <c r="F83" s="120" t="s">
        <v>12</v>
      </c>
      <c r="G83" s="120">
        <v>1</v>
      </c>
      <c r="H83" s="188"/>
      <c r="I83" s="188"/>
      <c r="J83" s="33">
        <v>0</v>
      </c>
      <c r="K83" s="122">
        <f t="shared" si="4"/>
        <v>0</v>
      </c>
      <c r="L83"/>
    </row>
    <row r="84" spans="1:12" s="11" customFormat="1" ht="13.5" thickBot="1" x14ac:dyDescent="0.25">
      <c r="A84" s="73">
        <v>73</v>
      </c>
      <c r="B84" s="296"/>
      <c r="C84" s="297"/>
      <c r="D84" s="120" t="s">
        <v>20</v>
      </c>
      <c r="E84" s="76" t="s">
        <v>41</v>
      </c>
      <c r="F84" s="120" t="s">
        <v>12</v>
      </c>
      <c r="G84" s="120">
        <v>1</v>
      </c>
      <c r="H84" s="188"/>
      <c r="I84" s="188"/>
      <c r="J84" s="30">
        <v>0</v>
      </c>
      <c r="K84" s="122">
        <f t="shared" si="4"/>
        <v>0</v>
      </c>
      <c r="L84"/>
    </row>
    <row r="85" spans="1:12" s="11" customFormat="1" ht="13.5" thickBot="1" x14ac:dyDescent="0.25">
      <c r="A85" s="79">
        <v>74</v>
      </c>
      <c r="B85" s="251"/>
      <c r="C85" s="251"/>
      <c r="D85" s="112" t="s">
        <v>21</v>
      </c>
      <c r="E85" s="80" t="s">
        <v>14</v>
      </c>
      <c r="F85" s="112" t="s">
        <v>12</v>
      </c>
      <c r="G85" s="112">
        <v>1</v>
      </c>
      <c r="H85" s="189"/>
      <c r="I85" s="189"/>
      <c r="J85" s="33">
        <v>0</v>
      </c>
      <c r="K85" s="81">
        <f t="shared" si="4"/>
        <v>0</v>
      </c>
      <c r="L85"/>
    </row>
    <row r="86" spans="1:12" s="11" customFormat="1" x14ac:dyDescent="0.2">
      <c r="A86" s="82">
        <v>75</v>
      </c>
      <c r="B86" s="250"/>
      <c r="C86" s="250"/>
      <c r="D86" s="99" t="s">
        <v>21</v>
      </c>
      <c r="E86" s="83" t="s">
        <v>15</v>
      </c>
      <c r="F86" s="99" t="s">
        <v>12</v>
      </c>
      <c r="G86" s="99">
        <v>1</v>
      </c>
      <c r="H86" s="190"/>
      <c r="I86" s="190"/>
      <c r="J86" s="30">
        <v>0</v>
      </c>
      <c r="K86" s="84">
        <f t="shared" si="4"/>
        <v>0</v>
      </c>
      <c r="L86"/>
    </row>
    <row r="87" spans="1:12" s="11" customFormat="1" ht="13.5" thickBot="1" x14ac:dyDescent="0.25">
      <c r="A87" s="82">
        <v>76</v>
      </c>
      <c r="B87" s="250"/>
      <c r="C87" s="250"/>
      <c r="D87" s="99" t="s">
        <v>21</v>
      </c>
      <c r="E87" s="83" t="s">
        <v>46</v>
      </c>
      <c r="F87" s="99" t="s">
        <v>12</v>
      </c>
      <c r="G87" s="99">
        <v>1</v>
      </c>
      <c r="H87" s="190"/>
      <c r="I87" s="190"/>
      <c r="J87" s="33">
        <v>0</v>
      </c>
      <c r="K87" s="84">
        <f t="shared" si="4"/>
        <v>0</v>
      </c>
      <c r="L87"/>
    </row>
    <row r="88" spans="1:12" s="11" customFormat="1" x14ac:dyDescent="0.2">
      <c r="A88" s="82">
        <v>77</v>
      </c>
      <c r="B88" s="86"/>
      <c r="C88" s="87"/>
      <c r="D88" s="99" t="s">
        <v>21</v>
      </c>
      <c r="E88" s="85" t="s">
        <v>52</v>
      </c>
      <c r="F88" s="99" t="s">
        <v>12</v>
      </c>
      <c r="G88" s="99">
        <v>1</v>
      </c>
      <c r="H88" s="191"/>
      <c r="I88" s="191"/>
      <c r="J88" s="30">
        <v>0</v>
      </c>
      <c r="K88" s="84">
        <f t="shared" ref="K88:K103" si="5">G88*J88</f>
        <v>0</v>
      </c>
      <c r="L88"/>
    </row>
    <row r="89" spans="1:12" s="11" customFormat="1" ht="13.5" thickBot="1" x14ac:dyDescent="0.25">
      <c r="A89" s="82">
        <v>78</v>
      </c>
      <c r="B89" s="257"/>
      <c r="C89" s="258"/>
      <c r="D89" s="99" t="s">
        <v>21</v>
      </c>
      <c r="E89" s="85" t="s">
        <v>49</v>
      </c>
      <c r="F89" s="99" t="s">
        <v>12</v>
      </c>
      <c r="G89" s="99">
        <v>1</v>
      </c>
      <c r="H89" s="191"/>
      <c r="I89" s="191"/>
      <c r="J89" s="33">
        <v>0</v>
      </c>
      <c r="K89" s="84">
        <f t="shared" si="5"/>
        <v>0</v>
      </c>
      <c r="L89"/>
    </row>
    <row r="90" spans="1:12" s="11" customFormat="1" x14ac:dyDescent="0.2">
      <c r="A90" s="82">
        <v>79</v>
      </c>
      <c r="B90" s="257"/>
      <c r="C90" s="258"/>
      <c r="D90" s="99" t="s">
        <v>21</v>
      </c>
      <c r="E90" s="85" t="s">
        <v>53</v>
      </c>
      <c r="F90" s="99" t="s">
        <v>12</v>
      </c>
      <c r="G90" s="99">
        <v>1</v>
      </c>
      <c r="H90" s="191"/>
      <c r="I90" s="191"/>
      <c r="J90" s="30">
        <v>0</v>
      </c>
      <c r="K90" s="84">
        <f t="shared" si="5"/>
        <v>0</v>
      </c>
      <c r="L90"/>
    </row>
    <row r="91" spans="1:12" s="11" customFormat="1" ht="13.5" thickBot="1" x14ac:dyDescent="0.25">
      <c r="A91" s="82">
        <v>80</v>
      </c>
      <c r="B91" s="86"/>
      <c r="C91" s="87"/>
      <c r="D91" s="99" t="s">
        <v>21</v>
      </c>
      <c r="E91" s="85" t="s">
        <v>62</v>
      </c>
      <c r="F91" s="99" t="s">
        <v>12</v>
      </c>
      <c r="G91" s="99">
        <v>1</v>
      </c>
      <c r="H91" s="191"/>
      <c r="I91" s="191"/>
      <c r="J91" s="33">
        <v>0</v>
      </c>
      <c r="K91" s="84">
        <f t="shared" si="5"/>
        <v>0</v>
      </c>
      <c r="L91"/>
    </row>
    <row r="92" spans="1:12" s="11" customFormat="1" x14ac:dyDescent="0.2">
      <c r="A92" s="82">
        <v>81</v>
      </c>
      <c r="B92" s="86"/>
      <c r="C92" s="87"/>
      <c r="D92" s="99" t="s">
        <v>21</v>
      </c>
      <c r="E92" s="85" t="s">
        <v>64</v>
      </c>
      <c r="F92" s="99" t="s">
        <v>12</v>
      </c>
      <c r="G92" s="99">
        <v>1</v>
      </c>
      <c r="H92" s="191"/>
      <c r="I92" s="191"/>
      <c r="J92" s="30">
        <v>0</v>
      </c>
      <c r="K92" s="84">
        <f t="shared" si="5"/>
        <v>0</v>
      </c>
      <c r="L92"/>
    </row>
    <row r="93" spans="1:12" s="11" customFormat="1" ht="13.5" thickBot="1" x14ac:dyDescent="0.25">
      <c r="A93" s="82">
        <v>82</v>
      </c>
      <c r="B93" s="257"/>
      <c r="C93" s="258"/>
      <c r="D93" s="99" t="s">
        <v>21</v>
      </c>
      <c r="E93" s="85" t="s">
        <v>75</v>
      </c>
      <c r="F93" s="99" t="s">
        <v>12</v>
      </c>
      <c r="G93" s="99">
        <v>1</v>
      </c>
      <c r="H93" s="190"/>
      <c r="I93" s="190"/>
      <c r="J93" s="33">
        <v>0</v>
      </c>
      <c r="K93" s="84">
        <f t="shared" si="5"/>
        <v>0</v>
      </c>
      <c r="L93"/>
    </row>
    <row r="94" spans="1:12" s="11" customFormat="1" x14ac:dyDescent="0.2">
      <c r="A94" s="82">
        <v>83</v>
      </c>
      <c r="B94" s="257"/>
      <c r="C94" s="258"/>
      <c r="D94" s="99" t="s">
        <v>21</v>
      </c>
      <c r="E94" s="85" t="s">
        <v>75</v>
      </c>
      <c r="F94" s="99" t="s">
        <v>12</v>
      </c>
      <c r="G94" s="99">
        <v>1</v>
      </c>
      <c r="H94" s="190"/>
      <c r="I94" s="190"/>
      <c r="J94" s="30">
        <v>0</v>
      </c>
      <c r="K94" s="84">
        <f t="shared" si="5"/>
        <v>0</v>
      </c>
      <c r="L94"/>
    </row>
    <row r="95" spans="1:12" s="11" customFormat="1" ht="13.5" thickBot="1" x14ac:dyDescent="0.25">
      <c r="A95" s="82">
        <v>84</v>
      </c>
      <c r="B95" s="86"/>
      <c r="C95" s="87"/>
      <c r="D95" s="99" t="s">
        <v>21</v>
      </c>
      <c r="E95" s="85" t="s">
        <v>279</v>
      </c>
      <c r="F95" s="99" t="s">
        <v>12</v>
      </c>
      <c r="G95" s="99">
        <v>1</v>
      </c>
      <c r="H95" s="190"/>
      <c r="I95" s="190"/>
      <c r="J95" s="33">
        <v>0</v>
      </c>
      <c r="K95" s="84">
        <f t="shared" si="5"/>
        <v>0</v>
      </c>
      <c r="L95"/>
    </row>
    <row r="96" spans="1:12" s="11" customFormat="1" x14ac:dyDescent="0.2">
      <c r="A96" s="82">
        <v>85</v>
      </c>
      <c r="B96" s="86"/>
      <c r="C96" s="87"/>
      <c r="D96" s="99" t="s">
        <v>21</v>
      </c>
      <c r="E96" s="85" t="s">
        <v>280</v>
      </c>
      <c r="F96" s="99" t="s">
        <v>12</v>
      </c>
      <c r="G96" s="99">
        <v>1</v>
      </c>
      <c r="H96" s="190"/>
      <c r="I96" s="190"/>
      <c r="J96" s="30">
        <v>0</v>
      </c>
      <c r="K96" s="84">
        <f t="shared" si="5"/>
        <v>0</v>
      </c>
      <c r="L96"/>
    </row>
    <row r="97" spans="1:12" s="11" customFormat="1" ht="13.5" thickBot="1" x14ac:dyDescent="0.25">
      <c r="A97" s="82">
        <v>86</v>
      </c>
      <c r="B97" s="86"/>
      <c r="C97" s="87"/>
      <c r="D97" s="99" t="s">
        <v>21</v>
      </c>
      <c r="E97" s="85" t="s">
        <v>272</v>
      </c>
      <c r="F97" s="99" t="s">
        <v>12</v>
      </c>
      <c r="G97" s="99">
        <v>1</v>
      </c>
      <c r="H97" s="190"/>
      <c r="I97" s="190"/>
      <c r="J97" s="33">
        <v>0</v>
      </c>
      <c r="K97" s="84">
        <f t="shared" si="5"/>
        <v>0</v>
      </c>
      <c r="L97"/>
    </row>
    <row r="98" spans="1:12" s="11" customFormat="1" ht="19.5" x14ac:dyDescent="0.2">
      <c r="A98" s="82">
        <v>87</v>
      </c>
      <c r="B98" s="257"/>
      <c r="C98" s="258"/>
      <c r="D98" s="99" t="s">
        <v>21</v>
      </c>
      <c r="E98" s="85" t="s">
        <v>70</v>
      </c>
      <c r="F98" s="99" t="s">
        <v>12</v>
      </c>
      <c r="G98" s="99">
        <v>1</v>
      </c>
      <c r="H98" s="190"/>
      <c r="I98" s="190"/>
      <c r="J98" s="30">
        <v>0</v>
      </c>
      <c r="K98" s="84">
        <f t="shared" si="5"/>
        <v>0</v>
      </c>
      <c r="L98"/>
    </row>
    <row r="99" spans="1:12" s="11" customFormat="1" ht="13.5" thickBot="1" x14ac:dyDescent="0.25">
      <c r="A99" s="82">
        <v>88</v>
      </c>
      <c r="B99" s="257"/>
      <c r="C99" s="258"/>
      <c r="D99" s="99" t="s">
        <v>21</v>
      </c>
      <c r="E99" s="85" t="s">
        <v>51</v>
      </c>
      <c r="F99" s="99" t="s">
        <v>12</v>
      </c>
      <c r="G99" s="99">
        <v>1</v>
      </c>
      <c r="H99" s="190"/>
      <c r="I99" s="190"/>
      <c r="J99" s="33">
        <v>0</v>
      </c>
      <c r="K99" s="84">
        <f t="shared" si="5"/>
        <v>0</v>
      </c>
      <c r="L99"/>
    </row>
    <row r="100" spans="1:12" s="11" customFormat="1" ht="13.5" thickBot="1" x14ac:dyDescent="0.25">
      <c r="A100" s="82">
        <v>89</v>
      </c>
      <c r="B100" s="298"/>
      <c r="C100" s="299"/>
      <c r="D100" s="131" t="s">
        <v>21</v>
      </c>
      <c r="E100" s="85" t="s">
        <v>41</v>
      </c>
      <c r="F100" s="131" t="s">
        <v>12</v>
      </c>
      <c r="G100" s="131">
        <v>1</v>
      </c>
      <c r="H100" s="192"/>
      <c r="I100" s="192"/>
      <c r="J100" s="30">
        <v>0</v>
      </c>
      <c r="K100" s="132">
        <f t="shared" si="5"/>
        <v>0</v>
      </c>
      <c r="L100"/>
    </row>
    <row r="101" spans="1:12" s="11" customFormat="1" ht="13.5" thickBot="1" x14ac:dyDescent="0.25">
      <c r="A101" s="57">
        <v>90</v>
      </c>
      <c r="B101" s="255"/>
      <c r="C101" s="256"/>
      <c r="D101" s="111" t="s">
        <v>42</v>
      </c>
      <c r="E101" s="58" t="s">
        <v>14</v>
      </c>
      <c r="F101" s="111" t="s">
        <v>12</v>
      </c>
      <c r="G101" s="111">
        <v>1</v>
      </c>
      <c r="H101" s="193"/>
      <c r="I101" s="193"/>
      <c r="J101" s="33">
        <v>0</v>
      </c>
      <c r="K101" s="52">
        <f t="shared" si="5"/>
        <v>0</v>
      </c>
      <c r="L101"/>
    </row>
    <row r="102" spans="1:12" s="11" customFormat="1" x14ac:dyDescent="0.2">
      <c r="A102" s="53">
        <v>91</v>
      </c>
      <c r="B102" s="239"/>
      <c r="C102" s="240"/>
      <c r="D102" s="109" t="s">
        <v>42</v>
      </c>
      <c r="E102" s="54" t="s">
        <v>15</v>
      </c>
      <c r="F102" s="109" t="s">
        <v>12</v>
      </c>
      <c r="G102" s="109">
        <v>1</v>
      </c>
      <c r="H102" s="194"/>
      <c r="I102" s="194"/>
      <c r="J102" s="30">
        <v>0</v>
      </c>
      <c r="K102" s="55">
        <f t="shared" si="5"/>
        <v>0</v>
      </c>
      <c r="L102"/>
    </row>
    <row r="103" spans="1:12" s="11" customFormat="1" ht="13.5" thickBot="1" x14ac:dyDescent="0.25">
      <c r="A103" s="53">
        <v>92</v>
      </c>
      <c r="B103" s="239"/>
      <c r="C103" s="240"/>
      <c r="D103" s="109" t="s">
        <v>42</v>
      </c>
      <c r="E103" s="54" t="s">
        <v>46</v>
      </c>
      <c r="F103" s="109" t="s">
        <v>12</v>
      </c>
      <c r="G103" s="109">
        <v>1</v>
      </c>
      <c r="H103" s="194"/>
      <c r="I103" s="194"/>
      <c r="J103" s="33">
        <v>0</v>
      </c>
      <c r="K103" s="55">
        <f t="shared" si="5"/>
        <v>0</v>
      </c>
      <c r="L103"/>
    </row>
    <row r="104" spans="1:12" s="11" customFormat="1" ht="12.75" customHeight="1" x14ac:dyDescent="0.2">
      <c r="A104" s="53">
        <v>93</v>
      </c>
      <c r="B104" s="239"/>
      <c r="C104" s="240"/>
      <c r="D104" s="109" t="s">
        <v>42</v>
      </c>
      <c r="E104" s="54" t="s">
        <v>52</v>
      </c>
      <c r="F104" s="109" t="s">
        <v>12</v>
      </c>
      <c r="G104" s="109">
        <v>1</v>
      </c>
      <c r="H104" s="194"/>
      <c r="I104" s="194"/>
      <c r="J104" s="30">
        <v>0</v>
      </c>
      <c r="K104" s="55">
        <f t="shared" ref="K104:K122" si="6">G104*J104</f>
        <v>0</v>
      </c>
      <c r="L104" s="43"/>
    </row>
    <row r="105" spans="1:12" s="11" customFormat="1" ht="12.75" customHeight="1" thickBot="1" x14ac:dyDescent="0.25">
      <c r="A105" s="53">
        <v>94</v>
      </c>
      <c r="B105" s="239"/>
      <c r="C105" s="240"/>
      <c r="D105" s="109" t="s">
        <v>42</v>
      </c>
      <c r="E105" s="124" t="s">
        <v>49</v>
      </c>
      <c r="F105" s="109" t="s">
        <v>12</v>
      </c>
      <c r="G105" s="109">
        <v>1</v>
      </c>
      <c r="H105" s="194"/>
      <c r="I105" s="194"/>
      <c r="J105" s="33">
        <v>0</v>
      </c>
      <c r="K105" s="55">
        <f t="shared" si="6"/>
        <v>0</v>
      </c>
      <c r="L105" s="43"/>
    </row>
    <row r="106" spans="1:12" s="11" customFormat="1" ht="12.75" customHeight="1" x14ac:dyDescent="0.2">
      <c r="A106" s="53">
        <v>95</v>
      </c>
      <c r="B106" s="239"/>
      <c r="C106" s="240"/>
      <c r="D106" s="109" t="s">
        <v>42</v>
      </c>
      <c r="E106" s="61" t="s">
        <v>53</v>
      </c>
      <c r="F106" s="109" t="s">
        <v>12</v>
      </c>
      <c r="G106" s="109">
        <v>1</v>
      </c>
      <c r="H106" s="194"/>
      <c r="I106" s="194"/>
      <c r="J106" s="30">
        <v>0</v>
      </c>
      <c r="K106" s="55">
        <f t="shared" si="6"/>
        <v>0</v>
      </c>
      <c r="L106" s="43"/>
    </row>
    <row r="107" spans="1:12" s="11" customFormat="1" ht="12.75" customHeight="1" thickBot="1" x14ac:dyDescent="0.25">
      <c r="A107" s="53">
        <v>96</v>
      </c>
      <c r="B107" s="239"/>
      <c r="C107" s="240"/>
      <c r="D107" s="109" t="s">
        <v>42</v>
      </c>
      <c r="E107" s="56" t="s">
        <v>76</v>
      </c>
      <c r="F107" s="109" t="s">
        <v>12</v>
      </c>
      <c r="G107" s="109">
        <v>1</v>
      </c>
      <c r="H107" s="194"/>
      <c r="I107" s="194"/>
      <c r="J107" s="33">
        <v>0</v>
      </c>
      <c r="K107" s="55">
        <f t="shared" si="6"/>
        <v>0</v>
      </c>
      <c r="L107" s="43"/>
    </row>
    <row r="108" spans="1:12" s="11" customFormat="1" ht="12.75" customHeight="1" x14ac:dyDescent="0.2">
      <c r="A108" s="53">
        <v>97</v>
      </c>
      <c r="B108" s="239"/>
      <c r="C108" s="240"/>
      <c r="D108" s="109" t="s">
        <v>42</v>
      </c>
      <c r="E108" s="56" t="s">
        <v>77</v>
      </c>
      <c r="F108" s="109" t="s">
        <v>12</v>
      </c>
      <c r="G108" s="109">
        <v>1</v>
      </c>
      <c r="H108" s="194"/>
      <c r="I108" s="194"/>
      <c r="J108" s="30">
        <v>0</v>
      </c>
      <c r="K108" s="55">
        <f t="shared" si="6"/>
        <v>0</v>
      </c>
      <c r="L108" s="43"/>
    </row>
    <row r="109" spans="1:12" s="11" customFormat="1" ht="12.75" customHeight="1" thickBot="1" x14ac:dyDescent="0.25">
      <c r="A109" s="53">
        <v>98</v>
      </c>
      <c r="B109" s="133"/>
      <c r="C109" s="134"/>
      <c r="D109" s="109" t="s">
        <v>42</v>
      </c>
      <c r="E109" s="124" t="s">
        <v>279</v>
      </c>
      <c r="F109" s="109" t="s">
        <v>12</v>
      </c>
      <c r="G109" s="109">
        <v>1</v>
      </c>
      <c r="H109" s="194"/>
      <c r="I109" s="194"/>
      <c r="J109" s="33">
        <v>0</v>
      </c>
      <c r="K109" s="55">
        <f t="shared" si="6"/>
        <v>0</v>
      </c>
      <c r="L109" s="43"/>
    </row>
    <row r="110" spans="1:12" s="11" customFormat="1" ht="12.75" customHeight="1" x14ac:dyDescent="0.2">
      <c r="A110" s="53">
        <v>99</v>
      </c>
      <c r="B110" s="133"/>
      <c r="C110" s="134"/>
      <c r="D110" s="109" t="s">
        <v>42</v>
      </c>
      <c r="E110" s="124" t="s">
        <v>280</v>
      </c>
      <c r="F110" s="109" t="s">
        <v>12</v>
      </c>
      <c r="G110" s="109">
        <v>1</v>
      </c>
      <c r="H110" s="194"/>
      <c r="I110" s="194"/>
      <c r="J110" s="30">
        <v>0</v>
      </c>
      <c r="K110" s="55">
        <f t="shared" si="6"/>
        <v>0</v>
      </c>
      <c r="L110" s="43"/>
    </row>
    <row r="111" spans="1:12" s="11" customFormat="1" ht="12.75" customHeight="1" thickBot="1" x14ac:dyDescent="0.25">
      <c r="A111" s="53">
        <v>100</v>
      </c>
      <c r="B111" s="133"/>
      <c r="C111" s="134"/>
      <c r="D111" s="109" t="s">
        <v>42</v>
      </c>
      <c r="E111" s="124" t="s">
        <v>277</v>
      </c>
      <c r="F111" s="109" t="s">
        <v>12</v>
      </c>
      <c r="G111" s="109">
        <v>1</v>
      </c>
      <c r="H111" s="194"/>
      <c r="I111" s="194"/>
      <c r="J111" s="33">
        <v>0</v>
      </c>
      <c r="K111" s="55">
        <f t="shared" si="6"/>
        <v>0</v>
      </c>
      <c r="L111" s="43"/>
    </row>
    <row r="112" spans="1:12" s="11" customFormat="1" ht="18.95" customHeight="1" x14ac:dyDescent="0.2">
      <c r="A112" s="53">
        <v>101</v>
      </c>
      <c r="B112" s="239"/>
      <c r="C112" s="240"/>
      <c r="D112" s="109" t="s">
        <v>42</v>
      </c>
      <c r="E112" s="124" t="s">
        <v>70</v>
      </c>
      <c r="F112" s="109" t="s">
        <v>12</v>
      </c>
      <c r="G112" s="109">
        <v>1</v>
      </c>
      <c r="H112" s="194"/>
      <c r="I112" s="194"/>
      <c r="J112" s="30">
        <v>0</v>
      </c>
      <c r="K112" s="55">
        <f t="shared" si="6"/>
        <v>0</v>
      </c>
      <c r="L112" s="43"/>
    </row>
    <row r="113" spans="1:12" s="11" customFormat="1" ht="13.5" thickBot="1" x14ac:dyDescent="0.25">
      <c r="A113" s="53">
        <v>102</v>
      </c>
      <c r="B113" s="239"/>
      <c r="C113" s="240"/>
      <c r="D113" s="109" t="s">
        <v>42</v>
      </c>
      <c r="E113" s="56" t="s">
        <v>51</v>
      </c>
      <c r="F113" s="109" t="s">
        <v>12</v>
      </c>
      <c r="G113" s="109">
        <v>1</v>
      </c>
      <c r="H113" s="194"/>
      <c r="I113" s="194"/>
      <c r="J113" s="33">
        <v>0</v>
      </c>
      <c r="K113" s="55">
        <f t="shared" si="6"/>
        <v>0</v>
      </c>
      <c r="L113"/>
    </row>
    <row r="114" spans="1:12" s="11" customFormat="1" x14ac:dyDescent="0.2">
      <c r="A114" s="53">
        <v>103</v>
      </c>
      <c r="B114" s="239"/>
      <c r="C114" s="240"/>
      <c r="D114" s="109" t="s">
        <v>42</v>
      </c>
      <c r="E114" s="56" t="s">
        <v>41</v>
      </c>
      <c r="F114" s="109" t="s">
        <v>12</v>
      </c>
      <c r="G114" s="109">
        <v>1</v>
      </c>
      <c r="H114" s="194"/>
      <c r="I114" s="194"/>
      <c r="J114" s="30">
        <v>0</v>
      </c>
      <c r="K114" s="55">
        <f t="shared" si="6"/>
        <v>0</v>
      </c>
      <c r="L114"/>
    </row>
    <row r="115" spans="1:12" s="11" customFormat="1" ht="13.5" thickBot="1" x14ac:dyDescent="0.25">
      <c r="A115" s="53">
        <v>104</v>
      </c>
      <c r="B115" s="239"/>
      <c r="C115" s="240"/>
      <c r="D115" s="109" t="s">
        <v>42</v>
      </c>
      <c r="E115" s="56" t="s">
        <v>45</v>
      </c>
      <c r="F115" s="109" t="s">
        <v>12</v>
      </c>
      <c r="G115" s="109">
        <v>1</v>
      </c>
      <c r="H115" s="194"/>
      <c r="I115" s="194"/>
      <c r="J115" s="33">
        <v>0</v>
      </c>
      <c r="K115" s="55">
        <f t="shared" si="6"/>
        <v>0</v>
      </c>
      <c r="L115"/>
    </row>
    <row r="116" spans="1:12" s="11" customFormat="1" x14ac:dyDescent="0.2">
      <c r="A116" s="53">
        <v>105</v>
      </c>
      <c r="B116" s="239"/>
      <c r="C116" s="240"/>
      <c r="D116" s="123" t="s">
        <v>42</v>
      </c>
      <c r="E116" s="124" t="s">
        <v>47</v>
      </c>
      <c r="F116" s="123" t="s">
        <v>12</v>
      </c>
      <c r="G116" s="123">
        <v>1</v>
      </c>
      <c r="H116" s="195"/>
      <c r="I116" s="195"/>
      <c r="J116" s="30">
        <v>0</v>
      </c>
      <c r="K116" s="125">
        <f t="shared" ref="K116:K119" si="7">G116*J116</f>
        <v>0</v>
      </c>
      <c r="L116"/>
    </row>
    <row r="117" spans="1:12" s="11" customFormat="1" ht="13.5" thickBot="1" x14ac:dyDescent="0.25">
      <c r="A117" s="53">
        <v>106</v>
      </c>
      <c r="B117" s="239"/>
      <c r="C117" s="240"/>
      <c r="D117" s="123" t="s">
        <v>42</v>
      </c>
      <c r="E117" s="54" t="s">
        <v>48</v>
      </c>
      <c r="F117" s="123" t="s">
        <v>12</v>
      </c>
      <c r="G117" s="123">
        <v>1</v>
      </c>
      <c r="H117" s="195"/>
      <c r="I117" s="195"/>
      <c r="J117" s="33">
        <v>0</v>
      </c>
      <c r="K117" s="125">
        <f t="shared" si="7"/>
        <v>0</v>
      </c>
      <c r="L117"/>
    </row>
    <row r="118" spans="1:12" s="11" customFormat="1" x14ac:dyDescent="0.2">
      <c r="A118" s="53">
        <v>107</v>
      </c>
      <c r="B118" s="239"/>
      <c r="C118" s="240"/>
      <c r="D118" s="123" t="s">
        <v>42</v>
      </c>
      <c r="E118" s="124" t="s">
        <v>64</v>
      </c>
      <c r="F118" s="123" t="s">
        <v>12</v>
      </c>
      <c r="G118" s="123">
        <v>1</v>
      </c>
      <c r="H118" s="195"/>
      <c r="I118" s="195"/>
      <c r="J118" s="30">
        <v>0</v>
      </c>
      <c r="K118" s="125">
        <f t="shared" si="7"/>
        <v>0</v>
      </c>
      <c r="L118"/>
    </row>
    <row r="119" spans="1:12" s="11" customFormat="1" ht="13.5" thickBot="1" x14ac:dyDescent="0.25">
      <c r="A119" s="53">
        <v>108</v>
      </c>
      <c r="B119" s="239"/>
      <c r="C119" s="240"/>
      <c r="D119" s="109" t="s">
        <v>42</v>
      </c>
      <c r="E119" s="56" t="s">
        <v>62</v>
      </c>
      <c r="F119" s="109" t="s">
        <v>12</v>
      </c>
      <c r="G119" s="109">
        <v>1</v>
      </c>
      <c r="H119" s="194"/>
      <c r="I119" s="194"/>
      <c r="J119" s="33">
        <v>0</v>
      </c>
      <c r="K119" s="55">
        <f t="shared" si="7"/>
        <v>0</v>
      </c>
      <c r="L119"/>
    </row>
    <row r="120" spans="1:12" s="11" customFormat="1" ht="13.5" thickBot="1" x14ac:dyDescent="0.25">
      <c r="A120" s="89">
        <v>109</v>
      </c>
      <c r="B120" s="90"/>
      <c r="C120" s="91"/>
      <c r="D120" s="88" t="s">
        <v>50</v>
      </c>
      <c r="E120" s="92" t="s">
        <v>14</v>
      </c>
      <c r="F120" s="88" t="s">
        <v>12</v>
      </c>
      <c r="G120" s="88">
        <v>1</v>
      </c>
      <c r="H120" s="196"/>
      <c r="I120" s="196"/>
      <c r="J120" s="30">
        <v>0</v>
      </c>
      <c r="K120" s="93">
        <f t="shared" si="6"/>
        <v>0</v>
      </c>
      <c r="L120"/>
    </row>
    <row r="121" spans="1:12" s="11" customFormat="1" ht="13.5" thickBot="1" x14ac:dyDescent="0.25">
      <c r="A121" s="89">
        <v>110</v>
      </c>
      <c r="B121" s="146"/>
      <c r="C121" s="147"/>
      <c r="D121" s="60" t="s">
        <v>50</v>
      </c>
      <c r="E121" s="94" t="s">
        <v>15</v>
      </c>
      <c r="F121" s="60" t="s">
        <v>12</v>
      </c>
      <c r="G121" s="60">
        <v>1</v>
      </c>
      <c r="H121" s="197"/>
      <c r="I121" s="197"/>
      <c r="J121" s="33">
        <v>0</v>
      </c>
      <c r="K121" s="95">
        <f t="shared" si="6"/>
        <v>0</v>
      </c>
      <c r="L121"/>
    </row>
    <row r="122" spans="1:12" s="11" customFormat="1" ht="13.5" thickBot="1" x14ac:dyDescent="0.25">
      <c r="A122" s="89">
        <v>111</v>
      </c>
      <c r="B122" s="146"/>
      <c r="C122" s="147"/>
      <c r="D122" s="60" t="s">
        <v>50</v>
      </c>
      <c r="E122" s="94" t="s">
        <v>46</v>
      </c>
      <c r="F122" s="60" t="s">
        <v>12</v>
      </c>
      <c r="G122" s="60">
        <v>1</v>
      </c>
      <c r="H122" s="197"/>
      <c r="I122" s="197"/>
      <c r="J122" s="30">
        <v>0</v>
      </c>
      <c r="K122" s="95">
        <f t="shared" si="6"/>
        <v>0</v>
      </c>
      <c r="L122"/>
    </row>
    <row r="123" spans="1:12" s="11" customFormat="1" ht="13.5" thickBot="1" x14ac:dyDescent="0.25">
      <c r="A123" s="89">
        <v>112</v>
      </c>
      <c r="B123" s="146"/>
      <c r="C123" s="147"/>
      <c r="D123" s="60" t="s">
        <v>50</v>
      </c>
      <c r="E123" s="94" t="s">
        <v>52</v>
      </c>
      <c r="F123" s="60" t="s">
        <v>12</v>
      </c>
      <c r="G123" s="60">
        <v>1</v>
      </c>
      <c r="H123" s="197"/>
      <c r="I123" s="197"/>
      <c r="J123" s="33">
        <v>0</v>
      </c>
      <c r="K123" s="95">
        <f t="shared" ref="K123:K141" si="8">G123*J123</f>
        <v>0</v>
      </c>
      <c r="L123"/>
    </row>
    <row r="124" spans="1:12" s="11" customFormat="1" ht="13.5" thickBot="1" x14ac:dyDescent="0.25">
      <c r="A124" s="89">
        <v>113</v>
      </c>
      <c r="B124" s="146"/>
      <c r="C124" s="147"/>
      <c r="D124" s="60" t="s">
        <v>63</v>
      </c>
      <c r="E124" s="94" t="s">
        <v>49</v>
      </c>
      <c r="F124" s="60" t="s">
        <v>12</v>
      </c>
      <c r="G124" s="60">
        <v>1</v>
      </c>
      <c r="H124" s="197"/>
      <c r="I124" s="197"/>
      <c r="J124" s="30">
        <v>0</v>
      </c>
      <c r="K124" s="95">
        <f t="shared" si="8"/>
        <v>0</v>
      </c>
      <c r="L124"/>
    </row>
    <row r="125" spans="1:12" s="11" customFormat="1" ht="13.5" thickBot="1" x14ac:dyDescent="0.25">
      <c r="A125" s="89">
        <v>114</v>
      </c>
      <c r="B125" s="146"/>
      <c r="C125" s="147"/>
      <c r="D125" s="60" t="s">
        <v>50</v>
      </c>
      <c r="E125" s="97" t="s">
        <v>53</v>
      </c>
      <c r="F125" s="60" t="s">
        <v>12</v>
      </c>
      <c r="G125" s="60">
        <v>1</v>
      </c>
      <c r="H125" s="197"/>
      <c r="I125" s="197"/>
      <c r="J125" s="33">
        <v>0</v>
      </c>
      <c r="K125" s="95">
        <f t="shared" si="8"/>
        <v>0</v>
      </c>
      <c r="L125"/>
    </row>
    <row r="126" spans="1:12" s="11" customFormat="1" ht="13.5" thickBot="1" x14ac:dyDescent="0.25">
      <c r="A126" s="89">
        <v>115</v>
      </c>
      <c r="B126" s="253"/>
      <c r="C126" s="254"/>
      <c r="D126" s="60" t="s">
        <v>50</v>
      </c>
      <c r="E126" s="97" t="s">
        <v>78</v>
      </c>
      <c r="F126" s="60" t="s">
        <v>12</v>
      </c>
      <c r="G126" s="60">
        <v>1</v>
      </c>
      <c r="H126" s="197"/>
      <c r="I126" s="197"/>
      <c r="J126" s="30">
        <v>0</v>
      </c>
      <c r="K126" s="95">
        <f t="shared" si="8"/>
        <v>0</v>
      </c>
      <c r="L126"/>
    </row>
    <row r="127" spans="1:12" s="11" customFormat="1" ht="13.5" thickBot="1" x14ac:dyDescent="0.25">
      <c r="A127" s="89">
        <v>116</v>
      </c>
      <c r="B127" s="253"/>
      <c r="C127" s="254"/>
      <c r="D127" s="60" t="s">
        <v>50</v>
      </c>
      <c r="E127" s="97" t="s">
        <v>77</v>
      </c>
      <c r="F127" s="60" t="s">
        <v>12</v>
      </c>
      <c r="G127" s="60">
        <v>1</v>
      </c>
      <c r="H127" s="197"/>
      <c r="I127" s="197"/>
      <c r="J127" s="33">
        <v>0</v>
      </c>
      <c r="K127" s="95">
        <f t="shared" si="8"/>
        <v>0</v>
      </c>
      <c r="L127"/>
    </row>
    <row r="128" spans="1:12" s="11" customFormat="1" ht="13.5" thickBot="1" x14ac:dyDescent="0.25">
      <c r="A128" s="89">
        <v>117</v>
      </c>
      <c r="B128" s="146"/>
      <c r="C128" s="147"/>
      <c r="D128" s="60" t="s">
        <v>50</v>
      </c>
      <c r="E128" s="97" t="s">
        <v>279</v>
      </c>
      <c r="F128" s="60" t="s">
        <v>12</v>
      </c>
      <c r="G128" s="60">
        <v>1</v>
      </c>
      <c r="H128" s="197"/>
      <c r="I128" s="197"/>
      <c r="J128" s="30">
        <v>0</v>
      </c>
      <c r="K128" s="95">
        <f t="shared" si="8"/>
        <v>0</v>
      </c>
      <c r="L128"/>
    </row>
    <row r="129" spans="1:12" s="11" customFormat="1" ht="13.5" thickBot="1" x14ac:dyDescent="0.25">
      <c r="A129" s="89">
        <v>118</v>
      </c>
      <c r="B129" s="146"/>
      <c r="C129" s="147"/>
      <c r="D129" s="60" t="s">
        <v>50</v>
      </c>
      <c r="E129" s="97" t="s">
        <v>280</v>
      </c>
      <c r="F129" s="60" t="s">
        <v>12</v>
      </c>
      <c r="G129" s="60">
        <v>1</v>
      </c>
      <c r="H129" s="197"/>
      <c r="I129" s="197"/>
      <c r="J129" s="33">
        <v>0</v>
      </c>
      <c r="K129" s="95">
        <f t="shared" si="8"/>
        <v>0</v>
      </c>
      <c r="L129"/>
    </row>
    <row r="130" spans="1:12" s="11" customFormat="1" ht="13.5" thickBot="1" x14ac:dyDescent="0.25">
      <c r="A130" s="89">
        <v>119</v>
      </c>
      <c r="B130" s="146"/>
      <c r="C130" s="147"/>
      <c r="D130" s="60" t="s">
        <v>50</v>
      </c>
      <c r="E130" s="97" t="s">
        <v>281</v>
      </c>
      <c r="F130" s="60" t="s">
        <v>12</v>
      </c>
      <c r="G130" s="60">
        <v>1</v>
      </c>
      <c r="H130" s="197"/>
      <c r="I130" s="197"/>
      <c r="J130" s="30">
        <v>0</v>
      </c>
      <c r="K130" s="95">
        <f t="shared" si="8"/>
        <v>0</v>
      </c>
      <c r="L130"/>
    </row>
    <row r="131" spans="1:12" s="11" customFormat="1" ht="11.25" customHeight="1" thickBot="1" x14ac:dyDescent="0.25">
      <c r="A131" s="89">
        <v>120</v>
      </c>
      <c r="B131" s="253"/>
      <c r="C131" s="254"/>
      <c r="D131" s="60" t="s">
        <v>50</v>
      </c>
      <c r="E131" s="137" t="s">
        <v>71</v>
      </c>
      <c r="F131" s="60" t="s">
        <v>12</v>
      </c>
      <c r="G131" s="60">
        <v>1</v>
      </c>
      <c r="H131" s="197"/>
      <c r="I131" s="197"/>
      <c r="J131" s="33">
        <v>0</v>
      </c>
      <c r="K131" s="95">
        <f t="shared" si="8"/>
        <v>0</v>
      </c>
      <c r="L131"/>
    </row>
    <row r="132" spans="1:12" s="11" customFormat="1" ht="13.5" thickBot="1" x14ac:dyDescent="0.25">
      <c r="A132" s="89">
        <v>121</v>
      </c>
      <c r="B132" s="146"/>
      <c r="C132" s="147"/>
      <c r="D132" s="60" t="s">
        <v>50</v>
      </c>
      <c r="E132" s="96" t="s">
        <v>51</v>
      </c>
      <c r="F132" s="60" t="s">
        <v>12</v>
      </c>
      <c r="G132" s="60">
        <v>1</v>
      </c>
      <c r="H132" s="197"/>
      <c r="I132" s="197"/>
      <c r="J132" s="30">
        <v>0</v>
      </c>
      <c r="K132" s="95">
        <f t="shared" si="8"/>
        <v>0</v>
      </c>
      <c r="L132"/>
    </row>
    <row r="133" spans="1:12" s="11" customFormat="1" ht="13.5" thickBot="1" x14ac:dyDescent="0.25">
      <c r="A133" s="89">
        <v>122</v>
      </c>
      <c r="B133" s="146"/>
      <c r="C133" s="147"/>
      <c r="D133" s="60" t="s">
        <v>50</v>
      </c>
      <c r="E133" s="96" t="s">
        <v>41</v>
      </c>
      <c r="F133" s="60" t="s">
        <v>12</v>
      </c>
      <c r="G133" s="60">
        <v>1</v>
      </c>
      <c r="H133" s="197"/>
      <c r="I133" s="197"/>
      <c r="J133" s="33">
        <v>0</v>
      </c>
      <c r="K133" s="95">
        <f t="shared" si="8"/>
        <v>0</v>
      </c>
      <c r="L133"/>
    </row>
    <row r="134" spans="1:12" s="11" customFormat="1" ht="13.5" thickBot="1" x14ac:dyDescent="0.25">
      <c r="A134" s="89">
        <v>123</v>
      </c>
      <c r="B134" s="146"/>
      <c r="C134" s="147"/>
      <c r="D134" s="60" t="s">
        <v>50</v>
      </c>
      <c r="E134" s="96" t="s">
        <v>45</v>
      </c>
      <c r="F134" s="60" t="s">
        <v>12</v>
      </c>
      <c r="G134" s="60">
        <v>1</v>
      </c>
      <c r="H134" s="197"/>
      <c r="I134" s="197"/>
      <c r="J134" s="30">
        <v>0</v>
      </c>
      <c r="K134" s="95">
        <f t="shared" si="8"/>
        <v>0</v>
      </c>
      <c r="L134"/>
    </row>
    <row r="135" spans="1:12" s="11" customFormat="1" ht="13.5" thickBot="1" x14ac:dyDescent="0.25">
      <c r="A135" s="89">
        <v>124</v>
      </c>
      <c r="B135" s="146"/>
      <c r="C135" s="147"/>
      <c r="D135" s="60" t="s">
        <v>50</v>
      </c>
      <c r="E135" s="94" t="s">
        <v>48</v>
      </c>
      <c r="F135" s="60" t="s">
        <v>12</v>
      </c>
      <c r="G135" s="60">
        <v>1</v>
      </c>
      <c r="H135" s="197"/>
      <c r="I135" s="197"/>
      <c r="J135" s="33">
        <v>0</v>
      </c>
      <c r="K135" s="95">
        <f t="shared" si="8"/>
        <v>0</v>
      </c>
      <c r="L135"/>
    </row>
    <row r="136" spans="1:12" s="11" customFormat="1" ht="13.5" thickBot="1" x14ac:dyDescent="0.25">
      <c r="A136" s="89">
        <v>125</v>
      </c>
      <c r="B136" s="146"/>
      <c r="C136" s="147"/>
      <c r="D136" s="60" t="s">
        <v>50</v>
      </c>
      <c r="E136" s="96" t="s">
        <v>54</v>
      </c>
      <c r="F136" s="60" t="s">
        <v>12</v>
      </c>
      <c r="G136" s="60">
        <v>1</v>
      </c>
      <c r="H136" s="197"/>
      <c r="I136" s="223"/>
      <c r="J136" s="30">
        <v>0</v>
      </c>
      <c r="K136" s="95">
        <f t="shared" si="8"/>
        <v>0</v>
      </c>
      <c r="L136"/>
    </row>
    <row r="137" spans="1:12" s="11" customFormat="1" ht="13.5" thickBot="1" x14ac:dyDescent="0.25">
      <c r="A137" s="89">
        <v>126</v>
      </c>
      <c r="B137" s="224"/>
      <c r="C137" s="225"/>
      <c r="D137" s="60" t="s">
        <v>50</v>
      </c>
      <c r="E137" s="229" t="s">
        <v>268</v>
      </c>
      <c r="F137" s="226" t="s">
        <v>12</v>
      </c>
      <c r="G137" s="226">
        <v>1</v>
      </c>
      <c r="H137" s="227">
        <v>0</v>
      </c>
      <c r="I137" s="230">
        <v>0</v>
      </c>
      <c r="J137" s="33">
        <v>0</v>
      </c>
      <c r="K137" s="228">
        <f t="shared" si="8"/>
        <v>0</v>
      </c>
      <c r="L137"/>
    </row>
    <row r="138" spans="1:12" s="11" customFormat="1" ht="19.5" x14ac:dyDescent="0.2">
      <c r="A138" s="158">
        <v>127</v>
      </c>
      <c r="B138" s="242"/>
      <c r="C138" s="242"/>
      <c r="D138" s="159" t="s">
        <v>83</v>
      </c>
      <c r="E138" s="160" t="s">
        <v>61</v>
      </c>
      <c r="F138" s="159" t="s">
        <v>16</v>
      </c>
      <c r="G138" s="159">
        <v>300</v>
      </c>
      <c r="H138" s="198"/>
      <c r="I138" s="198"/>
      <c r="J138" s="30">
        <v>0</v>
      </c>
      <c r="K138" s="161">
        <f t="shared" si="8"/>
        <v>0</v>
      </c>
      <c r="L138" s="44"/>
    </row>
    <row r="139" spans="1:12" s="11" customFormat="1" ht="20.25" thickBot="1" x14ac:dyDescent="0.25">
      <c r="A139" s="162">
        <v>128</v>
      </c>
      <c r="B139" s="232"/>
      <c r="C139" s="233"/>
      <c r="D139" s="22" t="s">
        <v>83</v>
      </c>
      <c r="E139" s="163" t="s">
        <v>67</v>
      </c>
      <c r="F139" s="22" t="s">
        <v>68</v>
      </c>
      <c r="G139" s="22">
        <v>300</v>
      </c>
      <c r="H139" s="199"/>
      <c r="I139" s="199"/>
      <c r="J139" s="33">
        <v>0</v>
      </c>
      <c r="K139" s="165">
        <f t="shared" si="8"/>
        <v>0</v>
      </c>
      <c r="L139"/>
    </row>
    <row r="140" spans="1:12" s="11" customFormat="1" ht="29.25" x14ac:dyDescent="0.2">
      <c r="A140" s="158">
        <v>129</v>
      </c>
      <c r="B140" s="232"/>
      <c r="C140" s="233"/>
      <c r="D140" s="22" t="s">
        <v>83</v>
      </c>
      <c r="E140" s="163" t="s">
        <v>69</v>
      </c>
      <c r="F140" s="22" t="s">
        <v>16</v>
      </c>
      <c r="G140" s="22">
        <v>30</v>
      </c>
      <c r="H140" s="199"/>
      <c r="I140" s="199"/>
      <c r="J140" s="30">
        <v>0</v>
      </c>
      <c r="K140" s="165">
        <f t="shared" si="8"/>
        <v>0</v>
      </c>
      <c r="L140"/>
    </row>
    <row r="141" spans="1:12" ht="13.5" thickBot="1" x14ac:dyDescent="0.25">
      <c r="A141" s="162">
        <v>130</v>
      </c>
      <c r="B141" s="232"/>
      <c r="C141" s="233"/>
      <c r="D141" s="22" t="s">
        <v>83</v>
      </c>
      <c r="E141" s="163" t="s">
        <v>79</v>
      </c>
      <c r="F141" s="22" t="s">
        <v>12</v>
      </c>
      <c r="G141" s="22">
        <v>4</v>
      </c>
      <c r="H141" s="200"/>
      <c r="I141" s="200"/>
      <c r="J141" s="33">
        <v>0</v>
      </c>
      <c r="K141" s="165">
        <f t="shared" si="8"/>
        <v>0</v>
      </c>
    </row>
    <row r="142" spans="1:12" x14ac:dyDescent="0.2">
      <c r="A142" s="158">
        <v>131</v>
      </c>
      <c r="B142" s="232"/>
      <c r="C142" s="233"/>
      <c r="D142" s="22" t="s">
        <v>83</v>
      </c>
      <c r="E142" s="163" t="s">
        <v>84</v>
      </c>
      <c r="F142" s="22" t="s">
        <v>101</v>
      </c>
      <c r="G142" s="22">
        <v>2</v>
      </c>
      <c r="H142" s="217">
        <v>0</v>
      </c>
      <c r="I142" s="200">
        <f t="shared" ref="I142:I202" si="9">G142*H142</f>
        <v>0</v>
      </c>
      <c r="J142" s="214"/>
      <c r="K142" s="165"/>
    </row>
    <row r="143" spans="1:12" ht="13.5" thickBot="1" x14ac:dyDescent="0.25">
      <c r="A143" s="162">
        <v>132</v>
      </c>
      <c r="B143" s="232"/>
      <c r="C143" s="233"/>
      <c r="D143" s="22" t="s">
        <v>83</v>
      </c>
      <c r="E143" s="163" t="s">
        <v>80</v>
      </c>
      <c r="F143" s="22" t="s">
        <v>12</v>
      </c>
      <c r="G143" s="22">
        <v>1</v>
      </c>
      <c r="H143" s="217">
        <v>0</v>
      </c>
      <c r="I143" s="200">
        <f t="shared" si="9"/>
        <v>0</v>
      </c>
      <c r="J143" s="200"/>
      <c r="K143" s="165"/>
    </row>
    <row r="144" spans="1:12" x14ac:dyDescent="0.2">
      <c r="A144" s="158">
        <v>133</v>
      </c>
      <c r="B144" s="232"/>
      <c r="C144" s="233"/>
      <c r="D144" s="22" t="s">
        <v>83</v>
      </c>
      <c r="E144" s="163" t="s">
        <v>81</v>
      </c>
      <c r="F144" s="22" t="s">
        <v>12</v>
      </c>
      <c r="G144" s="22">
        <v>1</v>
      </c>
      <c r="H144" s="217">
        <v>0</v>
      </c>
      <c r="I144" s="200">
        <f t="shared" si="9"/>
        <v>0</v>
      </c>
      <c r="J144" s="200"/>
      <c r="K144" s="165"/>
    </row>
    <row r="145" spans="1:11" ht="13.5" thickBot="1" x14ac:dyDescent="0.25">
      <c r="A145" s="162">
        <v>134</v>
      </c>
      <c r="B145" s="232"/>
      <c r="C145" s="233"/>
      <c r="D145" s="22" t="s">
        <v>83</v>
      </c>
      <c r="E145" s="163" t="s">
        <v>85</v>
      </c>
      <c r="F145" s="22" t="s">
        <v>101</v>
      </c>
      <c r="G145" s="22">
        <v>1</v>
      </c>
      <c r="H145" s="217">
        <v>0</v>
      </c>
      <c r="I145" s="200">
        <f t="shared" si="9"/>
        <v>0</v>
      </c>
      <c r="J145" s="214"/>
      <c r="K145" s="165"/>
    </row>
    <row r="146" spans="1:11" x14ac:dyDescent="0.2">
      <c r="A146" s="158">
        <v>135</v>
      </c>
      <c r="B146" s="232"/>
      <c r="C146" s="233"/>
      <c r="D146" s="22" t="s">
        <v>83</v>
      </c>
      <c r="E146" s="163" t="s">
        <v>86</v>
      </c>
      <c r="F146" s="22" t="s">
        <v>101</v>
      </c>
      <c r="G146" s="22">
        <v>1</v>
      </c>
      <c r="H146" s="217">
        <v>0</v>
      </c>
      <c r="I146" s="200">
        <f t="shared" si="9"/>
        <v>0</v>
      </c>
      <c r="J146" s="214"/>
      <c r="K146" s="165"/>
    </row>
    <row r="147" spans="1:11" ht="13.5" thickBot="1" x14ac:dyDescent="0.25">
      <c r="A147" s="162">
        <v>136</v>
      </c>
      <c r="B147" s="232"/>
      <c r="C147" s="233"/>
      <c r="D147" s="22" t="s">
        <v>83</v>
      </c>
      <c r="E147" s="163" t="s">
        <v>87</v>
      </c>
      <c r="F147" s="22" t="s">
        <v>101</v>
      </c>
      <c r="G147" s="22">
        <v>1</v>
      </c>
      <c r="H147" s="217">
        <v>0</v>
      </c>
      <c r="I147" s="200">
        <f t="shared" si="9"/>
        <v>0</v>
      </c>
      <c r="J147" s="214"/>
      <c r="K147" s="165"/>
    </row>
    <row r="148" spans="1:11" x14ac:dyDescent="0.2">
      <c r="A148" s="158">
        <v>137</v>
      </c>
      <c r="B148" s="232"/>
      <c r="C148" s="233"/>
      <c r="D148" s="22" t="s">
        <v>83</v>
      </c>
      <c r="E148" s="163" t="s">
        <v>88</v>
      </c>
      <c r="F148" s="22" t="s">
        <v>101</v>
      </c>
      <c r="G148" s="22">
        <v>2</v>
      </c>
      <c r="H148" s="217">
        <v>0</v>
      </c>
      <c r="I148" s="200">
        <f t="shared" si="9"/>
        <v>0</v>
      </c>
      <c r="J148" s="214"/>
      <c r="K148" s="165"/>
    </row>
    <row r="149" spans="1:11" ht="13.5" thickBot="1" x14ac:dyDescent="0.25">
      <c r="A149" s="162">
        <v>138</v>
      </c>
      <c r="B149" s="232"/>
      <c r="C149" s="233"/>
      <c r="D149" s="22" t="s">
        <v>83</v>
      </c>
      <c r="E149" s="163" t="s">
        <v>89</v>
      </c>
      <c r="F149" s="22" t="s">
        <v>101</v>
      </c>
      <c r="G149" s="22">
        <v>4</v>
      </c>
      <c r="H149" s="217">
        <v>0</v>
      </c>
      <c r="I149" s="200">
        <f t="shared" si="9"/>
        <v>0</v>
      </c>
      <c r="J149" s="214"/>
      <c r="K149" s="165"/>
    </row>
    <row r="150" spans="1:11" x14ac:dyDescent="0.2">
      <c r="A150" s="158">
        <v>139</v>
      </c>
      <c r="B150" s="232"/>
      <c r="C150" s="233"/>
      <c r="D150" s="22" t="s">
        <v>83</v>
      </c>
      <c r="E150" s="163" t="s">
        <v>90</v>
      </c>
      <c r="F150" s="22" t="s">
        <v>101</v>
      </c>
      <c r="G150" s="22">
        <v>32</v>
      </c>
      <c r="H150" s="217">
        <v>0</v>
      </c>
      <c r="I150" s="200">
        <f t="shared" si="9"/>
        <v>0</v>
      </c>
      <c r="J150" s="214"/>
      <c r="K150" s="165"/>
    </row>
    <row r="151" spans="1:11" ht="13.5" thickBot="1" x14ac:dyDescent="0.25">
      <c r="A151" s="162">
        <v>140</v>
      </c>
      <c r="B151" s="232"/>
      <c r="C151" s="233"/>
      <c r="D151" s="22" t="s">
        <v>83</v>
      </c>
      <c r="E151" s="163" t="s">
        <v>91</v>
      </c>
      <c r="F151" s="22" t="s">
        <v>101</v>
      </c>
      <c r="G151" s="22">
        <v>1</v>
      </c>
      <c r="H151" s="217">
        <v>0</v>
      </c>
      <c r="I151" s="200">
        <f t="shared" si="9"/>
        <v>0</v>
      </c>
      <c r="J151" s="214"/>
      <c r="K151" s="165"/>
    </row>
    <row r="152" spans="1:11" x14ac:dyDescent="0.2">
      <c r="A152" s="158">
        <v>141</v>
      </c>
      <c r="B152" s="232"/>
      <c r="C152" s="233"/>
      <c r="D152" s="22" t="s">
        <v>83</v>
      </c>
      <c r="E152" s="163" t="s">
        <v>92</v>
      </c>
      <c r="F152" s="22" t="s">
        <v>101</v>
      </c>
      <c r="G152" s="22">
        <v>8</v>
      </c>
      <c r="H152" s="217">
        <v>0</v>
      </c>
      <c r="I152" s="200">
        <f t="shared" si="9"/>
        <v>0</v>
      </c>
      <c r="J152" s="214"/>
      <c r="K152" s="165"/>
    </row>
    <row r="153" spans="1:11" ht="13.5" thickBot="1" x14ac:dyDescent="0.25">
      <c r="A153" s="162">
        <v>142</v>
      </c>
      <c r="B153" s="232"/>
      <c r="C153" s="233"/>
      <c r="D153" s="22" t="s">
        <v>83</v>
      </c>
      <c r="E153" s="163" t="s">
        <v>93</v>
      </c>
      <c r="F153" s="22" t="s">
        <v>101</v>
      </c>
      <c r="G153" s="22">
        <v>8</v>
      </c>
      <c r="H153" s="217">
        <v>0</v>
      </c>
      <c r="I153" s="200">
        <f t="shared" si="9"/>
        <v>0</v>
      </c>
      <c r="J153" s="214"/>
      <c r="K153" s="165"/>
    </row>
    <row r="154" spans="1:11" x14ac:dyDescent="0.2">
      <c r="A154" s="158">
        <v>143</v>
      </c>
      <c r="B154" s="232"/>
      <c r="C154" s="233"/>
      <c r="D154" s="22" t="s">
        <v>83</v>
      </c>
      <c r="E154" s="163" t="s">
        <v>94</v>
      </c>
      <c r="F154" s="22" t="s">
        <v>101</v>
      </c>
      <c r="G154" s="22">
        <v>12</v>
      </c>
      <c r="H154" s="217">
        <v>0</v>
      </c>
      <c r="I154" s="200">
        <f t="shared" si="9"/>
        <v>0</v>
      </c>
      <c r="J154" s="214"/>
      <c r="K154" s="165"/>
    </row>
    <row r="155" spans="1:11" ht="13.5" thickBot="1" x14ac:dyDescent="0.25">
      <c r="A155" s="162">
        <v>144</v>
      </c>
      <c r="B155" s="232"/>
      <c r="C155" s="233"/>
      <c r="D155" s="22" t="s">
        <v>83</v>
      </c>
      <c r="E155" s="163" t="s">
        <v>95</v>
      </c>
      <c r="F155" s="22" t="s">
        <v>101</v>
      </c>
      <c r="G155" s="22">
        <v>1</v>
      </c>
      <c r="H155" s="217">
        <v>0</v>
      </c>
      <c r="I155" s="200">
        <f t="shared" si="9"/>
        <v>0</v>
      </c>
      <c r="J155" s="214"/>
      <c r="K155" s="165"/>
    </row>
    <row r="156" spans="1:11" x14ac:dyDescent="0.2">
      <c r="A156" s="158">
        <v>145</v>
      </c>
      <c r="B156" s="232"/>
      <c r="C156" s="233"/>
      <c r="D156" s="22" t="s">
        <v>83</v>
      </c>
      <c r="E156" s="163" t="s">
        <v>96</v>
      </c>
      <c r="F156" s="22" t="s">
        <v>101</v>
      </c>
      <c r="G156" s="22">
        <v>8</v>
      </c>
      <c r="H156" s="217">
        <v>0</v>
      </c>
      <c r="I156" s="200">
        <f t="shared" si="9"/>
        <v>0</v>
      </c>
      <c r="J156" s="214"/>
      <c r="K156" s="165"/>
    </row>
    <row r="157" spans="1:11" ht="13.5" thickBot="1" x14ac:dyDescent="0.25">
      <c r="A157" s="162">
        <v>146</v>
      </c>
      <c r="B157" s="232"/>
      <c r="C157" s="233"/>
      <c r="D157" s="22" t="s">
        <v>83</v>
      </c>
      <c r="E157" s="163" t="s">
        <v>97</v>
      </c>
      <c r="F157" s="22" t="s">
        <v>100</v>
      </c>
      <c r="G157" s="22">
        <v>60</v>
      </c>
      <c r="H157" s="217">
        <v>0</v>
      </c>
      <c r="I157" s="200">
        <f t="shared" si="9"/>
        <v>0</v>
      </c>
      <c r="J157" s="214"/>
      <c r="K157" s="165"/>
    </row>
    <row r="158" spans="1:11" x14ac:dyDescent="0.2">
      <c r="A158" s="158">
        <v>147</v>
      </c>
      <c r="B158" s="232"/>
      <c r="C158" s="233"/>
      <c r="D158" s="22" t="s">
        <v>83</v>
      </c>
      <c r="E158" s="163" t="s">
        <v>98</v>
      </c>
      <c r="F158" s="22" t="s">
        <v>99</v>
      </c>
      <c r="G158" s="22">
        <v>8</v>
      </c>
      <c r="H158" s="217">
        <v>0</v>
      </c>
      <c r="I158" s="200">
        <f t="shared" si="9"/>
        <v>0</v>
      </c>
      <c r="J158" s="214"/>
      <c r="K158" s="165"/>
    </row>
    <row r="159" spans="1:11" ht="13.5" thickBot="1" x14ac:dyDescent="0.25">
      <c r="A159" s="162">
        <v>148</v>
      </c>
      <c r="B159" s="232"/>
      <c r="C159" s="233"/>
      <c r="D159" s="22" t="s">
        <v>83</v>
      </c>
      <c r="E159" s="163" t="s">
        <v>102</v>
      </c>
      <c r="F159" s="22" t="s">
        <v>101</v>
      </c>
      <c r="G159" s="22">
        <v>8</v>
      </c>
      <c r="H159" s="217">
        <v>0</v>
      </c>
      <c r="I159" s="200"/>
      <c r="J159" s="217">
        <v>0</v>
      </c>
      <c r="K159" s="165">
        <f t="shared" ref="K159" si="10">G159*J159</f>
        <v>0</v>
      </c>
    </row>
    <row r="160" spans="1:11" x14ac:dyDescent="0.2">
      <c r="A160" s="158">
        <v>149</v>
      </c>
      <c r="B160" s="232"/>
      <c r="C160" s="233"/>
      <c r="D160" s="22" t="s">
        <v>83</v>
      </c>
      <c r="E160" s="163" t="s">
        <v>103</v>
      </c>
      <c r="F160" s="22" t="s">
        <v>101</v>
      </c>
      <c r="G160" s="22">
        <v>2</v>
      </c>
      <c r="H160" s="217">
        <v>0</v>
      </c>
      <c r="I160" s="200">
        <f t="shared" si="9"/>
        <v>0</v>
      </c>
      <c r="J160" s="214"/>
      <c r="K160" s="165"/>
    </row>
    <row r="161" spans="1:11" ht="13.5" thickBot="1" x14ac:dyDescent="0.25">
      <c r="A161" s="162">
        <v>150</v>
      </c>
      <c r="B161" s="232"/>
      <c r="C161" s="233"/>
      <c r="D161" s="22" t="s">
        <v>83</v>
      </c>
      <c r="E161" s="163" t="s">
        <v>104</v>
      </c>
      <c r="F161" s="22" t="s">
        <v>101</v>
      </c>
      <c r="G161" s="22">
        <v>2</v>
      </c>
      <c r="H161" s="217">
        <v>0</v>
      </c>
      <c r="I161" s="200">
        <f t="shared" si="9"/>
        <v>0</v>
      </c>
      <c r="J161" s="214"/>
      <c r="K161" s="165"/>
    </row>
    <row r="162" spans="1:11" x14ac:dyDescent="0.2">
      <c r="A162" s="158">
        <v>151</v>
      </c>
      <c r="B162" s="232"/>
      <c r="C162" s="233"/>
      <c r="D162" s="22" t="s">
        <v>83</v>
      </c>
      <c r="E162" s="163" t="s">
        <v>105</v>
      </c>
      <c r="F162" s="22" t="s">
        <v>101</v>
      </c>
      <c r="G162" s="22">
        <v>10</v>
      </c>
      <c r="H162" s="217">
        <v>0</v>
      </c>
      <c r="I162" s="200">
        <f t="shared" si="9"/>
        <v>0</v>
      </c>
      <c r="J162" s="214"/>
      <c r="K162" s="165"/>
    </row>
    <row r="163" spans="1:11" ht="13.5" thickBot="1" x14ac:dyDescent="0.25">
      <c r="A163" s="162">
        <v>152</v>
      </c>
      <c r="B163" s="232"/>
      <c r="C163" s="233"/>
      <c r="D163" s="22" t="s">
        <v>83</v>
      </c>
      <c r="E163" s="163" t="s">
        <v>106</v>
      </c>
      <c r="F163" s="22" t="s">
        <v>101</v>
      </c>
      <c r="G163" s="22">
        <v>8</v>
      </c>
      <c r="H163" s="217">
        <v>0</v>
      </c>
      <c r="I163" s="200">
        <f t="shared" si="9"/>
        <v>0</v>
      </c>
      <c r="J163" s="214"/>
      <c r="K163" s="165"/>
    </row>
    <row r="164" spans="1:11" x14ac:dyDescent="0.2">
      <c r="A164" s="158">
        <v>153</v>
      </c>
      <c r="B164" s="232"/>
      <c r="C164" s="233"/>
      <c r="D164" s="22" t="s">
        <v>83</v>
      </c>
      <c r="E164" s="163" t="s">
        <v>107</v>
      </c>
      <c r="F164" s="22" t="s">
        <v>101</v>
      </c>
      <c r="G164" s="22">
        <v>2</v>
      </c>
      <c r="H164" s="217">
        <v>0</v>
      </c>
      <c r="I164" s="200">
        <f t="shared" si="9"/>
        <v>0</v>
      </c>
      <c r="J164" s="214"/>
      <c r="K164" s="165"/>
    </row>
    <row r="165" spans="1:11" ht="13.5" thickBot="1" x14ac:dyDescent="0.25">
      <c r="A165" s="162">
        <v>154</v>
      </c>
      <c r="B165" s="232"/>
      <c r="C165" s="233"/>
      <c r="D165" s="22" t="s">
        <v>83</v>
      </c>
      <c r="E165" s="163" t="s">
        <v>108</v>
      </c>
      <c r="F165" s="22" t="s">
        <v>101</v>
      </c>
      <c r="G165" s="22">
        <v>4</v>
      </c>
      <c r="H165" s="217">
        <v>0</v>
      </c>
      <c r="I165" s="200">
        <f t="shared" si="9"/>
        <v>0</v>
      </c>
      <c r="J165" s="214"/>
      <c r="K165" s="165"/>
    </row>
    <row r="166" spans="1:11" x14ac:dyDescent="0.2">
      <c r="A166" s="158">
        <v>155</v>
      </c>
      <c r="B166" s="232"/>
      <c r="C166" s="233"/>
      <c r="D166" s="22" t="s">
        <v>83</v>
      </c>
      <c r="E166" s="163" t="s">
        <v>109</v>
      </c>
      <c r="F166" s="22" t="s">
        <v>101</v>
      </c>
      <c r="G166" s="22">
        <v>2</v>
      </c>
      <c r="H166" s="217">
        <v>0</v>
      </c>
      <c r="I166" s="200">
        <f t="shared" si="9"/>
        <v>0</v>
      </c>
      <c r="J166" s="214"/>
      <c r="K166" s="165"/>
    </row>
    <row r="167" spans="1:11" ht="13.5" thickBot="1" x14ac:dyDescent="0.25">
      <c r="A167" s="162">
        <v>156</v>
      </c>
      <c r="B167" s="232"/>
      <c r="C167" s="233"/>
      <c r="D167" s="22" t="s">
        <v>83</v>
      </c>
      <c r="E167" s="163" t="s">
        <v>110</v>
      </c>
      <c r="F167" s="22" t="s">
        <v>101</v>
      </c>
      <c r="G167" s="22">
        <v>1</v>
      </c>
      <c r="H167" s="217">
        <v>0</v>
      </c>
      <c r="I167" s="200">
        <f t="shared" si="9"/>
        <v>0</v>
      </c>
      <c r="J167" s="214"/>
      <c r="K167" s="165"/>
    </row>
    <row r="168" spans="1:11" x14ac:dyDescent="0.2">
      <c r="A168" s="158">
        <v>157</v>
      </c>
      <c r="B168" s="232"/>
      <c r="C168" s="233"/>
      <c r="D168" s="22" t="s">
        <v>83</v>
      </c>
      <c r="E168" s="163" t="s">
        <v>111</v>
      </c>
      <c r="F168" s="22" t="s">
        <v>101</v>
      </c>
      <c r="G168" s="22">
        <v>2</v>
      </c>
      <c r="H168" s="217">
        <v>0</v>
      </c>
      <c r="I168" s="200">
        <f t="shared" si="9"/>
        <v>0</v>
      </c>
      <c r="J168" s="214"/>
      <c r="K168" s="165"/>
    </row>
    <row r="169" spans="1:11" ht="13.5" thickBot="1" x14ac:dyDescent="0.25">
      <c r="A169" s="162">
        <v>158</v>
      </c>
      <c r="B169" s="232"/>
      <c r="C169" s="233"/>
      <c r="D169" s="22" t="s">
        <v>83</v>
      </c>
      <c r="E169" s="163" t="s">
        <v>112</v>
      </c>
      <c r="F169" s="22" t="s">
        <v>101</v>
      </c>
      <c r="G169" s="22">
        <v>2</v>
      </c>
      <c r="H169" s="217">
        <v>0</v>
      </c>
      <c r="I169" s="200">
        <f t="shared" si="9"/>
        <v>0</v>
      </c>
      <c r="J169" s="214"/>
      <c r="K169" s="165"/>
    </row>
    <row r="170" spans="1:11" x14ac:dyDescent="0.2">
      <c r="A170" s="158">
        <v>159</v>
      </c>
      <c r="B170" s="232"/>
      <c r="C170" s="233"/>
      <c r="D170" s="22" t="s">
        <v>83</v>
      </c>
      <c r="E170" s="163" t="s">
        <v>113</v>
      </c>
      <c r="F170" s="22" t="s">
        <v>101</v>
      </c>
      <c r="G170" s="22">
        <v>1</v>
      </c>
      <c r="H170" s="217">
        <v>0</v>
      </c>
      <c r="I170" s="200">
        <f t="shared" si="9"/>
        <v>0</v>
      </c>
      <c r="J170" s="214"/>
      <c r="K170" s="165"/>
    </row>
    <row r="171" spans="1:11" ht="13.5" thickBot="1" x14ac:dyDescent="0.25">
      <c r="A171" s="162">
        <v>160</v>
      </c>
      <c r="B171" s="232"/>
      <c r="C171" s="233"/>
      <c r="D171" s="22" t="s">
        <v>83</v>
      </c>
      <c r="E171" s="163" t="s">
        <v>114</v>
      </c>
      <c r="F171" s="22" t="s">
        <v>101</v>
      </c>
      <c r="G171" s="22">
        <v>2</v>
      </c>
      <c r="H171" s="217">
        <v>0</v>
      </c>
      <c r="I171" s="200">
        <f t="shared" si="9"/>
        <v>0</v>
      </c>
      <c r="J171" s="214"/>
      <c r="K171" s="165"/>
    </row>
    <row r="172" spans="1:11" x14ac:dyDescent="0.2">
      <c r="A172" s="158">
        <v>161</v>
      </c>
      <c r="B172" s="232"/>
      <c r="C172" s="233"/>
      <c r="D172" s="22" t="s">
        <v>83</v>
      </c>
      <c r="E172" s="163" t="s">
        <v>115</v>
      </c>
      <c r="F172" s="22" t="s">
        <v>101</v>
      </c>
      <c r="G172" s="22">
        <v>2</v>
      </c>
      <c r="H172" s="217">
        <v>0</v>
      </c>
      <c r="I172" s="200">
        <f t="shared" si="9"/>
        <v>0</v>
      </c>
      <c r="J172" s="214"/>
      <c r="K172" s="165"/>
    </row>
    <row r="173" spans="1:11" ht="13.5" thickBot="1" x14ac:dyDescent="0.25">
      <c r="A173" s="162">
        <v>162</v>
      </c>
      <c r="B173" s="232"/>
      <c r="C173" s="233"/>
      <c r="D173" s="22" t="s">
        <v>83</v>
      </c>
      <c r="E173" s="163" t="s">
        <v>116</v>
      </c>
      <c r="F173" s="22" t="s">
        <v>101</v>
      </c>
      <c r="G173" s="22">
        <v>1</v>
      </c>
      <c r="H173" s="217">
        <v>0</v>
      </c>
      <c r="I173" s="200">
        <f t="shared" si="9"/>
        <v>0</v>
      </c>
      <c r="J173" s="214"/>
      <c r="K173" s="165"/>
    </row>
    <row r="174" spans="1:11" x14ac:dyDescent="0.2">
      <c r="A174" s="158">
        <v>163</v>
      </c>
      <c r="B174" s="232"/>
      <c r="C174" s="233"/>
      <c r="D174" s="22" t="s">
        <v>83</v>
      </c>
      <c r="E174" s="163" t="s">
        <v>117</v>
      </c>
      <c r="F174" s="22" t="s">
        <v>101</v>
      </c>
      <c r="G174" s="22">
        <v>1</v>
      </c>
      <c r="H174" s="217">
        <v>0</v>
      </c>
      <c r="I174" s="200">
        <f t="shared" si="9"/>
        <v>0</v>
      </c>
      <c r="J174" s="214"/>
      <c r="K174" s="165"/>
    </row>
    <row r="175" spans="1:11" ht="13.5" thickBot="1" x14ac:dyDescent="0.25">
      <c r="A175" s="162">
        <v>164</v>
      </c>
      <c r="B175" s="232"/>
      <c r="C175" s="233"/>
      <c r="D175" s="22" t="s">
        <v>83</v>
      </c>
      <c r="E175" s="163" t="s">
        <v>118</v>
      </c>
      <c r="F175" s="22" t="s">
        <v>12</v>
      </c>
      <c r="G175" s="22">
        <v>1</v>
      </c>
      <c r="H175" s="217">
        <v>0</v>
      </c>
      <c r="I175" s="200">
        <f t="shared" si="9"/>
        <v>0</v>
      </c>
      <c r="J175" s="214"/>
      <c r="K175" s="165"/>
    </row>
    <row r="176" spans="1:11" x14ac:dyDescent="0.2">
      <c r="A176" s="158">
        <v>165</v>
      </c>
      <c r="B176" s="232"/>
      <c r="C176" s="233"/>
      <c r="D176" s="22" t="s">
        <v>83</v>
      </c>
      <c r="E176" s="163" t="s">
        <v>119</v>
      </c>
      <c r="F176" s="22" t="s">
        <v>101</v>
      </c>
      <c r="G176" s="22">
        <v>8</v>
      </c>
      <c r="H176" s="217">
        <v>0</v>
      </c>
      <c r="I176" s="200">
        <f t="shared" si="9"/>
        <v>0</v>
      </c>
      <c r="J176" s="214"/>
      <c r="K176" s="165"/>
    </row>
    <row r="177" spans="1:11" ht="13.5" thickBot="1" x14ac:dyDescent="0.25">
      <c r="A177" s="162">
        <v>166</v>
      </c>
      <c r="B177" s="232"/>
      <c r="C177" s="233"/>
      <c r="D177" s="22" t="s">
        <v>83</v>
      </c>
      <c r="E177" s="163" t="s">
        <v>120</v>
      </c>
      <c r="F177" s="22" t="s">
        <v>101</v>
      </c>
      <c r="G177" s="22">
        <v>8</v>
      </c>
      <c r="H177" s="217">
        <v>0</v>
      </c>
      <c r="I177" s="200">
        <f t="shared" si="9"/>
        <v>0</v>
      </c>
      <c r="J177" s="214"/>
      <c r="K177" s="165"/>
    </row>
    <row r="178" spans="1:11" x14ac:dyDescent="0.2">
      <c r="A178" s="158">
        <v>167</v>
      </c>
      <c r="B178" s="232"/>
      <c r="C178" s="233"/>
      <c r="D178" s="22" t="s">
        <v>83</v>
      </c>
      <c r="E178" s="163" t="s">
        <v>121</v>
      </c>
      <c r="F178" s="22" t="s">
        <v>100</v>
      </c>
      <c r="G178" s="22">
        <v>80</v>
      </c>
      <c r="H178" s="217">
        <v>0</v>
      </c>
      <c r="I178" s="200">
        <f t="shared" si="9"/>
        <v>0</v>
      </c>
      <c r="J178" s="214"/>
      <c r="K178" s="165"/>
    </row>
    <row r="179" spans="1:11" ht="13.5" thickBot="1" x14ac:dyDescent="0.25">
      <c r="A179" s="162">
        <v>168</v>
      </c>
      <c r="B179" s="232"/>
      <c r="C179" s="233"/>
      <c r="D179" s="22" t="s">
        <v>83</v>
      </c>
      <c r="E179" s="163" t="s">
        <v>122</v>
      </c>
      <c r="F179" s="22" t="s">
        <v>101</v>
      </c>
      <c r="G179" s="22">
        <v>4</v>
      </c>
      <c r="H179" s="217">
        <v>0</v>
      </c>
      <c r="I179" s="200">
        <f t="shared" si="9"/>
        <v>0</v>
      </c>
      <c r="J179" s="214"/>
      <c r="K179" s="165"/>
    </row>
    <row r="180" spans="1:11" x14ac:dyDescent="0.2">
      <c r="A180" s="158">
        <v>169</v>
      </c>
      <c r="B180" s="232"/>
      <c r="C180" s="233"/>
      <c r="D180" s="22" t="s">
        <v>83</v>
      </c>
      <c r="E180" s="163" t="s">
        <v>123</v>
      </c>
      <c r="F180" s="22" t="s">
        <v>101</v>
      </c>
      <c r="G180" s="22">
        <v>1</v>
      </c>
      <c r="H180" s="217">
        <v>0</v>
      </c>
      <c r="I180" s="200">
        <f t="shared" si="9"/>
        <v>0</v>
      </c>
      <c r="J180" s="214"/>
      <c r="K180" s="165"/>
    </row>
    <row r="181" spans="1:11" ht="13.5" thickBot="1" x14ac:dyDescent="0.25">
      <c r="A181" s="162">
        <v>170</v>
      </c>
      <c r="B181" s="232"/>
      <c r="C181" s="233"/>
      <c r="D181" s="22" t="s">
        <v>83</v>
      </c>
      <c r="E181" s="163" t="s">
        <v>124</v>
      </c>
      <c r="F181" s="22" t="s">
        <v>101</v>
      </c>
      <c r="G181" s="22">
        <v>2</v>
      </c>
      <c r="H181" s="217">
        <v>0</v>
      </c>
      <c r="I181" s="200">
        <f t="shared" si="9"/>
        <v>0</v>
      </c>
      <c r="J181" s="214"/>
      <c r="K181" s="165"/>
    </row>
    <row r="182" spans="1:11" x14ac:dyDescent="0.2">
      <c r="A182" s="158">
        <v>171</v>
      </c>
      <c r="B182" s="232"/>
      <c r="C182" s="233"/>
      <c r="D182" s="22" t="s">
        <v>83</v>
      </c>
      <c r="E182" s="163" t="s">
        <v>125</v>
      </c>
      <c r="F182" s="22" t="s">
        <v>101</v>
      </c>
      <c r="G182" s="22">
        <v>2</v>
      </c>
      <c r="H182" s="217">
        <v>0</v>
      </c>
      <c r="I182" s="200">
        <f t="shared" si="9"/>
        <v>0</v>
      </c>
      <c r="J182" s="214"/>
      <c r="K182" s="165"/>
    </row>
    <row r="183" spans="1:11" ht="13.5" thickBot="1" x14ac:dyDescent="0.25">
      <c r="A183" s="162">
        <v>172</v>
      </c>
      <c r="B183" s="232"/>
      <c r="C183" s="233"/>
      <c r="D183" s="22" t="s">
        <v>83</v>
      </c>
      <c r="E183" s="163" t="s">
        <v>126</v>
      </c>
      <c r="F183" s="22" t="s">
        <v>101</v>
      </c>
      <c r="G183" s="22">
        <v>2</v>
      </c>
      <c r="H183" s="217">
        <v>0</v>
      </c>
      <c r="I183" s="200">
        <f t="shared" si="9"/>
        <v>0</v>
      </c>
      <c r="J183" s="214"/>
      <c r="K183" s="165"/>
    </row>
    <row r="184" spans="1:11" x14ac:dyDescent="0.2">
      <c r="A184" s="158">
        <v>173</v>
      </c>
      <c r="B184" s="232"/>
      <c r="C184" s="233"/>
      <c r="D184" s="22" t="s">
        <v>83</v>
      </c>
      <c r="E184" s="163" t="s">
        <v>127</v>
      </c>
      <c r="F184" s="22" t="s">
        <v>100</v>
      </c>
      <c r="G184" s="22">
        <v>120</v>
      </c>
      <c r="H184" s="217">
        <v>0</v>
      </c>
      <c r="I184" s="200">
        <f t="shared" si="9"/>
        <v>0</v>
      </c>
      <c r="J184" s="214"/>
      <c r="K184" s="165"/>
    </row>
    <row r="185" spans="1:11" ht="13.5" thickBot="1" x14ac:dyDescent="0.25">
      <c r="A185" s="162">
        <v>174</v>
      </c>
      <c r="B185" s="232"/>
      <c r="C185" s="233"/>
      <c r="D185" s="22" t="s">
        <v>83</v>
      </c>
      <c r="E185" s="163" t="s">
        <v>128</v>
      </c>
      <c r="F185" s="22" t="s">
        <v>101</v>
      </c>
      <c r="G185" s="22">
        <v>8</v>
      </c>
      <c r="H185" s="217">
        <v>0</v>
      </c>
      <c r="I185" s="200">
        <f t="shared" si="9"/>
        <v>0</v>
      </c>
      <c r="J185" s="214"/>
      <c r="K185" s="165"/>
    </row>
    <row r="186" spans="1:11" x14ac:dyDescent="0.2">
      <c r="A186" s="158">
        <v>175</v>
      </c>
      <c r="B186" s="232"/>
      <c r="C186" s="233"/>
      <c r="D186" s="22" t="s">
        <v>83</v>
      </c>
      <c r="E186" s="163" t="s">
        <v>129</v>
      </c>
      <c r="F186" s="22" t="s">
        <v>101</v>
      </c>
      <c r="G186" s="22">
        <v>2</v>
      </c>
      <c r="H186" s="217">
        <v>0</v>
      </c>
      <c r="I186" s="200">
        <f t="shared" si="9"/>
        <v>0</v>
      </c>
      <c r="J186" s="214"/>
      <c r="K186" s="165"/>
    </row>
    <row r="187" spans="1:11" ht="13.5" thickBot="1" x14ac:dyDescent="0.25">
      <c r="A187" s="162">
        <v>176</v>
      </c>
      <c r="B187" s="232"/>
      <c r="C187" s="233"/>
      <c r="D187" s="22" t="s">
        <v>83</v>
      </c>
      <c r="E187" s="163" t="s">
        <v>130</v>
      </c>
      <c r="F187" s="22" t="s">
        <v>101</v>
      </c>
      <c r="G187" s="22">
        <v>1</v>
      </c>
      <c r="H187" s="217">
        <v>0</v>
      </c>
      <c r="I187" s="200">
        <f t="shared" si="9"/>
        <v>0</v>
      </c>
      <c r="J187" s="214"/>
      <c r="K187" s="165"/>
    </row>
    <row r="188" spans="1:11" x14ac:dyDescent="0.2">
      <c r="A188" s="158">
        <v>177</v>
      </c>
      <c r="B188" s="232"/>
      <c r="C188" s="233"/>
      <c r="D188" s="22" t="s">
        <v>83</v>
      </c>
      <c r="E188" s="163" t="s">
        <v>131</v>
      </c>
      <c r="F188" s="22" t="s">
        <v>101</v>
      </c>
      <c r="G188" s="22">
        <v>1</v>
      </c>
      <c r="H188" s="217">
        <v>0</v>
      </c>
      <c r="I188" s="200">
        <f t="shared" si="9"/>
        <v>0</v>
      </c>
      <c r="J188" s="214"/>
      <c r="K188" s="165"/>
    </row>
    <row r="189" spans="1:11" ht="13.5" thickBot="1" x14ac:dyDescent="0.25">
      <c r="A189" s="162">
        <v>178</v>
      </c>
      <c r="B189" s="232"/>
      <c r="C189" s="233"/>
      <c r="D189" s="22" t="s">
        <v>83</v>
      </c>
      <c r="E189" s="163" t="s">
        <v>132</v>
      </c>
      <c r="F189" s="22" t="s">
        <v>100</v>
      </c>
      <c r="G189" s="22">
        <v>20</v>
      </c>
      <c r="H189" s="217">
        <v>0</v>
      </c>
      <c r="I189" s="200">
        <f t="shared" si="9"/>
        <v>0</v>
      </c>
      <c r="J189" s="214"/>
      <c r="K189" s="165"/>
    </row>
    <row r="190" spans="1:11" x14ac:dyDescent="0.2">
      <c r="A190" s="158">
        <v>179</v>
      </c>
      <c r="B190" s="232"/>
      <c r="C190" s="233"/>
      <c r="D190" s="22" t="s">
        <v>83</v>
      </c>
      <c r="E190" s="163" t="s">
        <v>133</v>
      </c>
      <c r="F190" s="22" t="s">
        <v>101</v>
      </c>
      <c r="G190" s="22">
        <v>8</v>
      </c>
      <c r="H190" s="217">
        <v>0</v>
      </c>
      <c r="I190" s="200">
        <f t="shared" si="9"/>
        <v>0</v>
      </c>
      <c r="J190" s="214"/>
      <c r="K190" s="165"/>
    </row>
    <row r="191" spans="1:11" ht="13.5" thickBot="1" x14ac:dyDescent="0.25">
      <c r="A191" s="162">
        <v>180</v>
      </c>
      <c r="B191" s="232"/>
      <c r="C191" s="233"/>
      <c r="D191" s="22" t="s">
        <v>83</v>
      </c>
      <c r="E191" s="163" t="s">
        <v>134</v>
      </c>
      <c r="F191" s="22" t="s">
        <v>100</v>
      </c>
      <c r="G191" s="22">
        <v>40</v>
      </c>
      <c r="H191" s="217">
        <v>0</v>
      </c>
      <c r="I191" s="200">
        <f t="shared" si="9"/>
        <v>0</v>
      </c>
      <c r="J191" s="214"/>
      <c r="K191" s="165"/>
    </row>
    <row r="192" spans="1:11" x14ac:dyDescent="0.2">
      <c r="A192" s="158">
        <v>181</v>
      </c>
      <c r="B192" s="232"/>
      <c r="C192" s="233"/>
      <c r="D192" s="22" t="s">
        <v>83</v>
      </c>
      <c r="E192" s="163" t="s">
        <v>135</v>
      </c>
      <c r="F192" s="22" t="s">
        <v>101</v>
      </c>
      <c r="G192" s="22">
        <v>1</v>
      </c>
      <c r="H192" s="217">
        <v>0</v>
      </c>
      <c r="I192" s="200">
        <f t="shared" si="9"/>
        <v>0</v>
      </c>
      <c r="J192" s="214"/>
      <c r="K192" s="165"/>
    </row>
    <row r="193" spans="1:11" ht="13.5" thickBot="1" x14ac:dyDescent="0.25">
      <c r="A193" s="162">
        <v>182</v>
      </c>
      <c r="B193" s="232"/>
      <c r="C193" s="233"/>
      <c r="D193" s="22" t="s">
        <v>83</v>
      </c>
      <c r="E193" s="163" t="s">
        <v>136</v>
      </c>
      <c r="F193" s="22" t="s">
        <v>101</v>
      </c>
      <c r="G193" s="22">
        <v>1</v>
      </c>
      <c r="H193" s="217">
        <v>0</v>
      </c>
      <c r="I193" s="200">
        <f t="shared" si="9"/>
        <v>0</v>
      </c>
      <c r="J193" s="214"/>
      <c r="K193" s="165"/>
    </row>
    <row r="194" spans="1:11" x14ac:dyDescent="0.2">
      <c r="A194" s="158">
        <v>183</v>
      </c>
      <c r="B194" s="232"/>
      <c r="C194" s="233"/>
      <c r="D194" s="22" t="s">
        <v>83</v>
      </c>
      <c r="E194" s="163" t="s">
        <v>137</v>
      </c>
      <c r="F194" s="22" t="s">
        <v>101</v>
      </c>
      <c r="G194" s="22">
        <v>1</v>
      </c>
      <c r="H194" s="217">
        <v>0</v>
      </c>
      <c r="I194" s="200">
        <f t="shared" si="9"/>
        <v>0</v>
      </c>
      <c r="J194" s="214"/>
      <c r="K194" s="165"/>
    </row>
    <row r="195" spans="1:11" ht="13.5" thickBot="1" x14ac:dyDescent="0.25">
      <c r="A195" s="162">
        <v>184</v>
      </c>
      <c r="B195" s="232"/>
      <c r="C195" s="233"/>
      <c r="D195" s="22" t="s">
        <v>83</v>
      </c>
      <c r="E195" s="163" t="s">
        <v>138</v>
      </c>
      <c r="F195" s="22" t="s">
        <v>101</v>
      </c>
      <c r="G195" s="22">
        <v>1</v>
      </c>
      <c r="H195" s="217">
        <v>0</v>
      </c>
      <c r="I195" s="200">
        <f t="shared" si="9"/>
        <v>0</v>
      </c>
      <c r="J195" s="214"/>
      <c r="K195" s="165"/>
    </row>
    <row r="196" spans="1:11" x14ac:dyDescent="0.2">
      <c r="A196" s="158">
        <v>185</v>
      </c>
      <c r="B196" s="232"/>
      <c r="C196" s="233"/>
      <c r="D196" s="22" t="s">
        <v>83</v>
      </c>
      <c r="E196" s="163" t="s">
        <v>139</v>
      </c>
      <c r="F196" s="22" t="s">
        <v>101</v>
      </c>
      <c r="G196" s="22">
        <v>1</v>
      </c>
      <c r="H196" s="217">
        <v>0</v>
      </c>
      <c r="I196" s="200">
        <f t="shared" si="9"/>
        <v>0</v>
      </c>
      <c r="J196" s="214"/>
      <c r="K196" s="165"/>
    </row>
    <row r="197" spans="1:11" ht="13.5" thickBot="1" x14ac:dyDescent="0.25">
      <c r="A197" s="162">
        <v>186</v>
      </c>
      <c r="B197" s="232"/>
      <c r="C197" s="233"/>
      <c r="D197" s="22" t="s">
        <v>83</v>
      </c>
      <c r="E197" s="163" t="s">
        <v>140</v>
      </c>
      <c r="F197" s="22" t="s">
        <v>101</v>
      </c>
      <c r="G197" s="22">
        <v>1</v>
      </c>
      <c r="H197" s="217">
        <v>0</v>
      </c>
      <c r="I197" s="200">
        <f t="shared" si="9"/>
        <v>0</v>
      </c>
      <c r="J197" s="214"/>
      <c r="K197" s="165"/>
    </row>
    <row r="198" spans="1:11" x14ac:dyDescent="0.2">
      <c r="A198" s="158">
        <v>187</v>
      </c>
      <c r="B198" s="232"/>
      <c r="C198" s="233"/>
      <c r="D198" s="22" t="s">
        <v>83</v>
      </c>
      <c r="E198" s="163" t="s">
        <v>141</v>
      </c>
      <c r="F198" s="22" t="s">
        <v>101</v>
      </c>
      <c r="G198" s="22">
        <v>6</v>
      </c>
      <c r="H198" s="217">
        <v>0</v>
      </c>
      <c r="I198" s="200">
        <f t="shared" si="9"/>
        <v>0</v>
      </c>
      <c r="J198" s="214"/>
      <c r="K198" s="165"/>
    </row>
    <row r="199" spans="1:11" ht="13.5" thickBot="1" x14ac:dyDescent="0.25">
      <c r="A199" s="162">
        <v>188</v>
      </c>
      <c r="B199" s="232"/>
      <c r="C199" s="233"/>
      <c r="D199" s="22" t="s">
        <v>83</v>
      </c>
      <c r="E199" s="163" t="s">
        <v>142</v>
      </c>
      <c r="F199" s="22" t="s">
        <v>101</v>
      </c>
      <c r="G199" s="22">
        <v>2</v>
      </c>
      <c r="H199" s="217">
        <v>0</v>
      </c>
      <c r="I199" s="200">
        <f t="shared" si="9"/>
        <v>0</v>
      </c>
      <c r="J199" s="214"/>
      <c r="K199" s="165"/>
    </row>
    <row r="200" spans="1:11" x14ac:dyDescent="0.2">
      <c r="A200" s="158">
        <v>189</v>
      </c>
      <c r="B200" s="232"/>
      <c r="C200" s="233"/>
      <c r="D200" s="22" t="s">
        <v>83</v>
      </c>
      <c r="E200" s="163" t="s">
        <v>143</v>
      </c>
      <c r="F200" s="22" t="s">
        <v>101</v>
      </c>
      <c r="G200" s="22">
        <v>1</v>
      </c>
      <c r="H200" s="217">
        <v>0</v>
      </c>
      <c r="I200" s="200">
        <f t="shared" si="9"/>
        <v>0</v>
      </c>
      <c r="J200" s="214"/>
      <c r="K200" s="165"/>
    </row>
    <row r="201" spans="1:11" ht="13.5" thickBot="1" x14ac:dyDescent="0.25">
      <c r="A201" s="162">
        <v>190</v>
      </c>
      <c r="B201" s="232"/>
      <c r="C201" s="233"/>
      <c r="D201" s="22" t="s">
        <v>83</v>
      </c>
      <c r="E201" s="163" t="s">
        <v>144</v>
      </c>
      <c r="F201" s="22" t="s">
        <v>101</v>
      </c>
      <c r="G201" s="22">
        <v>2</v>
      </c>
      <c r="H201" s="217">
        <v>0</v>
      </c>
      <c r="I201" s="200">
        <f t="shared" si="9"/>
        <v>0</v>
      </c>
      <c r="J201" s="214"/>
      <c r="K201" s="165"/>
    </row>
    <row r="202" spans="1:11" x14ac:dyDescent="0.2">
      <c r="A202" s="158">
        <v>191</v>
      </c>
      <c r="B202" s="232"/>
      <c r="C202" s="233"/>
      <c r="D202" s="22" t="s">
        <v>83</v>
      </c>
      <c r="E202" s="163" t="s">
        <v>145</v>
      </c>
      <c r="F202" s="22" t="s">
        <v>101</v>
      </c>
      <c r="G202" s="22">
        <v>2</v>
      </c>
      <c r="H202" s="217">
        <v>0</v>
      </c>
      <c r="I202" s="200">
        <f t="shared" si="9"/>
        <v>0</v>
      </c>
      <c r="J202" s="214"/>
      <c r="K202" s="165"/>
    </row>
    <row r="203" spans="1:11" ht="13.5" thickBot="1" x14ac:dyDescent="0.25">
      <c r="A203" s="162">
        <v>192</v>
      </c>
      <c r="B203" s="232"/>
      <c r="C203" s="233"/>
      <c r="D203" s="22" t="s">
        <v>83</v>
      </c>
      <c r="E203" s="163" t="s">
        <v>146</v>
      </c>
      <c r="F203" s="22" t="s">
        <v>101</v>
      </c>
      <c r="G203" s="22">
        <v>1</v>
      </c>
      <c r="H203" s="217">
        <v>0</v>
      </c>
      <c r="I203" s="200">
        <f t="shared" ref="I203:I264" si="11">G203*H203</f>
        <v>0</v>
      </c>
      <c r="J203" s="214"/>
      <c r="K203" s="165"/>
    </row>
    <row r="204" spans="1:11" x14ac:dyDescent="0.2">
      <c r="A204" s="158">
        <v>193</v>
      </c>
      <c r="B204" s="232"/>
      <c r="C204" s="233"/>
      <c r="D204" s="22" t="s">
        <v>83</v>
      </c>
      <c r="E204" s="163" t="s">
        <v>147</v>
      </c>
      <c r="F204" s="22" t="s">
        <v>101</v>
      </c>
      <c r="G204" s="22">
        <v>20</v>
      </c>
      <c r="H204" s="217">
        <v>0</v>
      </c>
      <c r="I204" s="200">
        <f t="shared" si="11"/>
        <v>0</v>
      </c>
      <c r="J204" s="214"/>
      <c r="K204" s="165"/>
    </row>
    <row r="205" spans="1:11" ht="13.5" thickBot="1" x14ac:dyDescent="0.25">
      <c r="A205" s="162">
        <v>194</v>
      </c>
      <c r="B205" s="232"/>
      <c r="C205" s="233"/>
      <c r="D205" s="22" t="s">
        <v>83</v>
      </c>
      <c r="E205" s="163" t="s">
        <v>148</v>
      </c>
      <c r="F205" s="22" t="s">
        <v>101</v>
      </c>
      <c r="G205" s="22">
        <v>10</v>
      </c>
      <c r="H205" s="217">
        <v>0</v>
      </c>
      <c r="I205" s="200">
        <f t="shared" si="11"/>
        <v>0</v>
      </c>
      <c r="J205" s="214"/>
      <c r="K205" s="165"/>
    </row>
    <row r="206" spans="1:11" x14ac:dyDescent="0.2">
      <c r="A206" s="158">
        <v>195</v>
      </c>
      <c r="B206" s="232"/>
      <c r="C206" s="233"/>
      <c r="D206" s="22" t="s">
        <v>83</v>
      </c>
      <c r="E206" s="163" t="s">
        <v>149</v>
      </c>
      <c r="F206" s="22" t="s">
        <v>101</v>
      </c>
      <c r="G206" s="22">
        <v>2</v>
      </c>
      <c r="H206" s="217">
        <v>0</v>
      </c>
      <c r="I206" s="200">
        <f t="shared" si="11"/>
        <v>0</v>
      </c>
      <c r="J206" s="214"/>
      <c r="K206" s="165"/>
    </row>
    <row r="207" spans="1:11" ht="13.5" thickBot="1" x14ac:dyDescent="0.25">
      <c r="A207" s="162">
        <v>196</v>
      </c>
      <c r="B207" s="232"/>
      <c r="C207" s="233"/>
      <c r="D207" s="22" t="s">
        <v>83</v>
      </c>
      <c r="E207" s="163" t="s">
        <v>150</v>
      </c>
      <c r="F207" s="22" t="s">
        <v>101</v>
      </c>
      <c r="G207" s="22">
        <v>2</v>
      </c>
      <c r="H207" s="217">
        <v>0</v>
      </c>
      <c r="I207" s="200">
        <f t="shared" si="11"/>
        <v>0</v>
      </c>
      <c r="J207" s="214"/>
      <c r="K207" s="165"/>
    </row>
    <row r="208" spans="1:11" x14ac:dyDescent="0.2">
      <c r="A208" s="158">
        <v>197</v>
      </c>
      <c r="B208" s="232"/>
      <c r="C208" s="233"/>
      <c r="D208" s="22" t="s">
        <v>83</v>
      </c>
      <c r="E208" s="163" t="s">
        <v>151</v>
      </c>
      <c r="F208" s="22" t="s">
        <v>100</v>
      </c>
      <c r="G208" s="22">
        <v>180</v>
      </c>
      <c r="H208" s="217">
        <v>0</v>
      </c>
      <c r="I208" s="200">
        <f t="shared" si="11"/>
        <v>0</v>
      </c>
      <c r="J208" s="214"/>
      <c r="K208" s="165"/>
    </row>
    <row r="209" spans="1:11" ht="13.5" thickBot="1" x14ac:dyDescent="0.25">
      <c r="A209" s="162">
        <v>198</v>
      </c>
      <c r="B209" s="232"/>
      <c r="C209" s="233"/>
      <c r="D209" s="22" t="s">
        <v>83</v>
      </c>
      <c r="E209" s="163" t="s">
        <v>152</v>
      </c>
      <c r="F209" s="22" t="s">
        <v>100</v>
      </c>
      <c r="G209" s="22">
        <v>100</v>
      </c>
      <c r="H209" s="217">
        <v>0</v>
      </c>
      <c r="I209" s="200">
        <f t="shared" si="11"/>
        <v>0</v>
      </c>
      <c r="J209" s="214"/>
      <c r="K209" s="165"/>
    </row>
    <row r="210" spans="1:11" x14ac:dyDescent="0.2">
      <c r="A210" s="158">
        <v>199</v>
      </c>
      <c r="B210" s="232"/>
      <c r="C210" s="233"/>
      <c r="D210" s="22" t="s">
        <v>83</v>
      </c>
      <c r="E210" s="163" t="s">
        <v>153</v>
      </c>
      <c r="F210" s="22" t="s">
        <v>100</v>
      </c>
      <c r="G210" s="22">
        <v>80</v>
      </c>
      <c r="H210" s="217">
        <v>0</v>
      </c>
      <c r="I210" s="200">
        <f t="shared" si="11"/>
        <v>0</v>
      </c>
      <c r="J210" s="214"/>
      <c r="K210" s="165"/>
    </row>
    <row r="211" spans="1:11" ht="13.5" thickBot="1" x14ac:dyDescent="0.25">
      <c r="A211" s="162">
        <v>200</v>
      </c>
      <c r="B211" s="232"/>
      <c r="C211" s="233"/>
      <c r="D211" s="22" t="s">
        <v>83</v>
      </c>
      <c r="E211" s="163" t="s">
        <v>154</v>
      </c>
      <c r="F211" s="22" t="s">
        <v>100</v>
      </c>
      <c r="G211" s="22">
        <v>80</v>
      </c>
      <c r="H211" s="217">
        <v>0</v>
      </c>
      <c r="I211" s="200">
        <f t="shared" si="11"/>
        <v>0</v>
      </c>
      <c r="J211" s="214"/>
      <c r="K211" s="165"/>
    </row>
    <row r="212" spans="1:11" x14ac:dyDescent="0.2">
      <c r="A212" s="158">
        <v>201</v>
      </c>
      <c r="B212" s="232"/>
      <c r="C212" s="233"/>
      <c r="D212" s="22" t="s">
        <v>83</v>
      </c>
      <c r="E212" s="163" t="s">
        <v>155</v>
      </c>
      <c r="F212" s="22" t="s">
        <v>101</v>
      </c>
      <c r="G212" s="22">
        <v>2</v>
      </c>
      <c r="H212" s="217">
        <v>0</v>
      </c>
      <c r="I212" s="200">
        <f t="shared" si="11"/>
        <v>0</v>
      </c>
      <c r="J212" s="214"/>
      <c r="K212" s="165"/>
    </row>
    <row r="213" spans="1:11" ht="13.5" thickBot="1" x14ac:dyDescent="0.25">
      <c r="A213" s="162">
        <v>202</v>
      </c>
      <c r="B213" s="232"/>
      <c r="C213" s="233"/>
      <c r="D213" s="22" t="s">
        <v>83</v>
      </c>
      <c r="E213" s="163" t="s">
        <v>156</v>
      </c>
      <c r="F213" s="22" t="s">
        <v>101</v>
      </c>
      <c r="G213" s="22">
        <v>1</v>
      </c>
      <c r="H213" s="217">
        <v>0</v>
      </c>
      <c r="I213" s="200">
        <f t="shared" si="11"/>
        <v>0</v>
      </c>
      <c r="J213" s="214"/>
      <c r="K213" s="165"/>
    </row>
    <row r="214" spans="1:11" x14ac:dyDescent="0.2">
      <c r="A214" s="158">
        <v>203</v>
      </c>
      <c r="B214" s="232"/>
      <c r="C214" s="233"/>
      <c r="D214" s="22" t="s">
        <v>83</v>
      </c>
      <c r="E214" s="163" t="s">
        <v>157</v>
      </c>
      <c r="F214" s="22" t="s">
        <v>101</v>
      </c>
      <c r="G214" s="22">
        <v>1</v>
      </c>
      <c r="H214" s="217">
        <v>0</v>
      </c>
      <c r="I214" s="200">
        <f t="shared" si="11"/>
        <v>0</v>
      </c>
      <c r="J214" s="214"/>
      <c r="K214" s="165"/>
    </row>
    <row r="215" spans="1:11" ht="13.5" thickBot="1" x14ac:dyDescent="0.25">
      <c r="A215" s="162">
        <v>204</v>
      </c>
      <c r="B215" s="232"/>
      <c r="C215" s="233"/>
      <c r="D215" s="22" t="s">
        <v>83</v>
      </c>
      <c r="E215" s="163" t="s">
        <v>158</v>
      </c>
      <c r="F215" s="22" t="s">
        <v>101</v>
      </c>
      <c r="G215" s="22">
        <v>10</v>
      </c>
      <c r="H215" s="217">
        <v>0</v>
      </c>
      <c r="I215" s="200">
        <f t="shared" si="11"/>
        <v>0</v>
      </c>
      <c r="J215" s="214"/>
      <c r="K215" s="165"/>
    </row>
    <row r="216" spans="1:11" x14ac:dyDescent="0.2">
      <c r="A216" s="158">
        <v>205</v>
      </c>
      <c r="B216" s="232"/>
      <c r="C216" s="233"/>
      <c r="D216" s="22" t="s">
        <v>83</v>
      </c>
      <c r="E216" s="163" t="s">
        <v>159</v>
      </c>
      <c r="F216" s="22" t="s">
        <v>101</v>
      </c>
      <c r="G216" s="22">
        <v>10</v>
      </c>
      <c r="H216" s="217">
        <v>0</v>
      </c>
      <c r="I216" s="200">
        <f t="shared" si="11"/>
        <v>0</v>
      </c>
      <c r="J216" s="214"/>
      <c r="K216" s="165"/>
    </row>
    <row r="217" spans="1:11" ht="13.5" thickBot="1" x14ac:dyDescent="0.25">
      <c r="A217" s="162">
        <v>206</v>
      </c>
      <c r="B217" s="232"/>
      <c r="C217" s="233"/>
      <c r="D217" s="22" t="s">
        <v>83</v>
      </c>
      <c r="E217" s="163" t="s">
        <v>160</v>
      </c>
      <c r="F217" s="22" t="s">
        <v>101</v>
      </c>
      <c r="G217" s="22">
        <v>10</v>
      </c>
      <c r="H217" s="217">
        <v>0</v>
      </c>
      <c r="I217" s="200">
        <f t="shared" si="11"/>
        <v>0</v>
      </c>
      <c r="J217" s="214"/>
      <c r="K217" s="165"/>
    </row>
    <row r="218" spans="1:11" x14ac:dyDescent="0.2">
      <c r="A218" s="158">
        <v>207</v>
      </c>
      <c r="B218" s="232"/>
      <c r="C218" s="233"/>
      <c r="D218" s="22" t="s">
        <v>83</v>
      </c>
      <c r="E218" s="163" t="s">
        <v>161</v>
      </c>
      <c r="F218" s="22" t="s">
        <v>101</v>
      </c>
      <c r="G218" s="22">
        <v>8</v>
      </c>
      <c r="H218" s="217">
        <v>0</v>
      </c>
      <c r="I218" s="200">
        <f t="shared" si="11"/>
        <v>0</v>
      </c>
      <c r="J218" s="214"/>
      <c r="K218" s="165"/>
    </row>
    <row r="219" spans="1:11" ht="13.5" thickBot="1" x14ac:dyDescent="0.25">
      <c r="A219" s="162">
        <v>208</v>
      </c>
      <c r="B219" s="232"/>
      <c r="C219" s="233"/>
      <c r="D219" s="22" t="s">
        <v>83</v>
      </c>
      <c r="E219" s="163" t="s">
        <v>162</v>
      </c>
      <c r="F219" s="22" t="s">
        <v>101</v>
      </c>
      <c r="G219" s="22">
        <v>8</v>
      </c>
      <c r="H219" s="217">
        <v>0</v>
      </c>
      <c r="I219" s="200">
        <f t="shared" si="11"/>
        <v>0</v>
      </c>
      <c r="J219" s="214"/>
      <c r="K219" s="165"/>
    </row>
    <row r="220" spans="1:11" x14ac:dyDescent="0.2">
      <c r="A220" s="158">
        <v>209</v>
      </c>
      <c r="B220" s="232"/>
      <c r="C220" s="233"/>
      <c r="D220" s="22" t="s">
        <v>83</v>
      </c>
      <c r="E220" s="163" t="s">
        <v>163</v>
      </c>
      <c r="F220" s="22" t="s">
        <v>101</v>
      </c>
      <c r="G220" s="22">
        <v>16</v>
      </c>
      <c r="H220" s="217">
        <v>0</v>
      </c>
      <c r="I220" s="200">
        <f t="shared" si="11"/>
        <v>0</v>
      </c>
      <c r="J220" s="214"/>
      <c r="K220" s="165"/>
    </row>
    <row r="221" spans="1:11" ht="13.5" thickBot="1" x14ac:dyDescent="0.25">
      <c r="A221" s="162">
        <v>210</v>
      </c>
      <c r="B221" s="232"/>
      <c r="C221" s="233"/>
      <c r="D221" s="22" t="s">
        <v>83</v>
      </c>
      <c r="E221" s="163" t="s">
        <v>164</v>
      </c>
      <c r="F221" s="22" t="s">
        <v>101</v>
      </c>
      <c r="G221" s="22">
        <v>10</v>
      </c>
      <c r="H221" s="217">
        <v>0</v>
      </c>
      <c r="I221" s="200">
        <f t="shared" si="11"/>
        <v>0</v>
      </c>
      <c r="J221" s="214"/>
      <c r="K221" s="165"/>
    </row>
    <row r="222" spans="1:11" x14ac:dyDescent="0.2">
      <c r="A222" s="158">
        <v>211</v>
      </c>
      <c r="B222" s="232"/>
      <c r="C222" s="233"/>
      <c r="D222" s="22" t="s">
        <v>83</v>
      </c>
      <c r="E222" s="163" t="s">
        <v>165</v>
      </c>
      <c r="F222" s="22" t="s">
        <v>101</v>
      </c>
      <c r="G222" s="22">
        <v>16</v>
      </c>
      <c r="H222" s="217">
        <v>0</v>
      </c>
      <c r="I222" s="200">
        <f t="shared" si="11"/>
        <v>0</v>
      </c>
      <c r="J222" s="214"/>
      <c r="K222" s="165"/>
    </row>
    <row r="223" spans="1:11" ht="13.5" thickBot="1" x14ac:dyDescent="0.25">
      <c r="A223" s="162">
        <v>212</v>
      </c>
      <c r="B223" s="232"/>
      <c r="C223" s="233"/>
      <c r="D223" s="22" t="s">
        <v>83</v>
      </c>
      <c r="E223" s="163" t="s">
        <v>166</v>
      </c>
      <c r="F223" s="22" t="s">
        <v>101</v>
      </c>
      <c r="G223" s="22">
        <v>16</v>
      </c>
      <c r="H223" s="217">
        <v>0</v>
      </c>
      <c r="I223" s="200">
        <f t="shared" si="11"/>
        <v>0</v>
      </c>
      <c r="J223" s="214"/>
      <c r="K223" s="165"/>
    </row>
    <row r="224" spans="1:11" x14ac:dyDescent="0.2">
      <c r="A224" s="158">
        <v>213</v>
      </c>
      <c r="B224" s="232"/>
      <c r="C224" s="233"/>
      <c r="D224" s="22" t="s">
        <v>83</v>
      </c>
      <c r="E224" s="163" t="s">
        <v>167</v>
      </c>
      <c r="F224" s="22" t="s">
        <v>101</v>
      </c>
      <c r="G224" s="22">
        <v>16</v>
      </c>
      <c r="H224" s="217">
        <v>0</v>
      </c>
      <c r="I224" s="200">
        <f t="shared" si="11"/>
        <v>0</v>
      </c>
      <c r="J224" s="214"/>
      <c r="K224" s="165"/>
    </row>
    <row r="225" spans="1:11" ht="13.5" thickBot="1" x14ac:dyDescent="0.25">
      <c r="A225" s="162">
        <v>214</v>
      </c>
      <c r="B225" s="232"/>
      <c r="C225" s="233"/>
      <c r="D225" s="22" t="s">
        <v>83</v>
      </c>
      <c r="E225" s="163" t="s">
        <v>168</v>
      </c>
      <c r="F225" s="22" t="s">
        <v>101</v>
      </c>
      <c r="G225" s="22">
        <v>20</v>
      </c>
      <c r="H225" s="217">
        <v>0</v>
      </c>
      <c r="I225" s="200">
        <f t="shared" si="11"/>
        <v>0</v>
      </c>
      <c r="J225" s="214"/>
      <c r="K225" s="165"/>
    </row>
    <row r="226" spans="1:11" x14ac:dyDescent="0.2">
      <c r="A226" s="158">
        <v>215</v>
      </c>
      <c r="B226" s="232"/>
      <c r="C226" s="233"/>
      <c r="D226" s="22" t="s">
        <v>83</v>
      </c>
      <c r="E226" s="163" t="s">
        <v>169</v>
      </c>
      <c r="F226" s="22" t="s">
        <v>101</v>
      </c>
      <c r="G226" s="22">
        <v>20</v>
      </c>
      <c r="H226" s="217">
        <v>0</v>
      </c>
      <c r="I226" s="200">
        <f t="shared" si="11"/>
        <v>0</v>
      </c>
      <c r="J226" s="214"/>
      <c r="K226" s="165"/>
    </row>
    <row r="227" spans="1:11" ht="13.5" thickBot="1" x14ac:dyDescent="0.25">
      <c r="A227" s="162">
        <v>216</v>
      </c>
      <c r="B227" s="232"/>
      <c r="C227" s="233"/>
      <c r="D227" s="22" t="s">
        <v>83</v>
      </c>
      <c r="E227" s="163" t="s">
        <v>170</v>
      </c>
      <c r="F227" s="22" t="s">
        <v>101</v>
      </c>
      <c r="G227" s="22">
        <v>20</v>
      </c>
      <c r="H227" s="217">
        <v>0</v>
      </c>
      <c r="I227" s="200">
        <f t="shared" si="11"/>
        <v>0</v>
      </c>
      <c r="J227" s="214"/>
      <c r="K227" s="165"/>
    </row>
    <row r="228" spans="1:11" x14ac:dyDescent="0.2">
      <c r="A228" s="158">
        <v>217</v>
      </c>
      <c r="B228" s="232"/>
      <c r="C228" s="233"/>
      <c r="D228" s="22" t="s">
        <v>83</v>
      </c>
      <c r="E228" s="163" t="s">
        <v>171</v>
      </c>
      <c r="F228" s="22" t="s">
        <v>101</v>
      </c>
      <c r="G228" s="22">
        <v>20</v>
      </c>
      <c r="H228" s="217">
        <v>0</v>
      </c>
      <c r="I228" s="200">
        <f t="shared" si="11"/>
        <v>0</v>
      </c>
      <c r="J228" s="214"/>
      <c r="K228" s="165"/>
    </row>
    <row r="229" spans="1:11" ht="13.5" thickBot="1" x14ac:dyDescent="0.25">
      <c r="A229" s="162">
        <v>218</v>
      </c>
      <c r="B229" s="232"/>
      <c r="C229" s="233"/>
      <c r="D229" s="22" t="s">
        <v>83</v>
      </c>
      <c r="E229" s="163" t="s">
        <v>172</v>
      </c>
      <c r="F229" s="22" t="s">
        <v>101</v>
      </c>
      <c r="G229" s="22">
        <v>4</v>
      </c>
      <c r="H229" s="217">
        <v>0</v>
      </c>
      <c r="I229" s="200">
        <f t="shared" si="11"/>
        <v>0</v>
      </c>
      <c r="J229" s="214"/>
      <c r="K229" s="165"/>
    </row>
    <row r="230" spans="1:11" x14ac:dyDescent="0.2">
      <c r="A230" s="158">
        <v>219</v>
      </c>
      <c r="B230" s="232"/>
      <c r="C230" s="233"/>
      <c r="D230" s="22" t="s">
        <v>83</v>
      </c>
      <c r="E230" s="163" t="s">
        <v>173</v>
      </c>
      <c r="F230" s="22" t="s">
        <v>101</v>
      </c>
      <c r="G230" s="22">
        <v>10</v>
      </c>
      <c r="H230" s="217">
        <v>0</v>
      </c>
      <c r="I230" s="200">
        <f t="shared" si="11"/>
        <v>0</v>
      </c>
      <c r="J230" s="214"/>
      <c r="K230" s="165"/>
    </row>
    <row r="231" spans="1:11" ht="13.5" thickBot="1" x14ac:dyDescent="0.25">
      <c r="A231" s="162">
        <v>220</v>
      </c>
      <c r="B231" s="232"/>
      <c r="C231" s="233"/>
      <c r="D231" s="22" t="s">
        <v>83</v>
      </c>
      <c r="E231" s="163" t="s">
        <v>174</v>
      </c>
      <c r="F231" s="22" t="s">
        <v>101</v>
      </c>
      <c r="G231" s="22">
        <v>4</v>
      </c>
      <c r="H231" s="217">
        <v>0</v>
      </c>
      <c r="I231" s="200">
        <f t="shared" si="11"/>
        <v>0</v>
      </c>
      <c r="J231" s="214"/>
      <c r="K231" s="165"/>
    </row>
    <row r="232" spans="1:11" x14ac:dyDescent="0.2">
      <c r="A232" s="158">
        <v>221</v>
      </c>
      <c r="B232" s="232"/>
      <c r="C232" s="233"/>
      <c r="D232" s="22" t="s">
        <v>83</v>
      </c>
      <c r="E232" s="163" t="s">
        <v>175</v>
      </c>
      <c r="F232" s="22" t="s">
        <v>101</v>
      </c>
      <c r="G232" s="22">
        <v>6</v>
      </c>
      <c r="H232" s="217">
        <v>0</v>
      </c>
      <c r="I232" s="200">
        <f t="shared" si="11"/>
        <v>0</v>
      </c>
      <c r="J232" s="214"/>
      <c r="K232" s="165"/>
    </row>
    <row r="233" spans="1:11" ht="13.5" thickBot="1" x14ac:dyDescent="0.25">
      <c r="A233" s="162">
        <v>222</v>
      </c>
      <c r="B233" s="232"/>
      <c r="C233" s="233"/>
      <c r="D233" s="22" t="s">
        <v>83</v>
      </c>
      <c r="E233" s="163" t="s">
        <v>176</v>
      </c>
      <c r="F233" s="22" t="s">
        <v>101</v>
      </c>
      <c r="G233" s="22">
        <v>2</v>
      </c>
      <c r="H233" s="217">
        <v>0</v>
      </c>
      <c r="I233" s="200">
        <f t="shared" si="11"/>
        <v>0</v>
      </c>
      <c r="J233" s="214"/>
      <c r="K233" s="165"/>
    </row>
    <row r="234" spans="1:11" x14ac:dyDescent="0.2">
      <c r="A234" s="158">
        <v>223</v>
      </c>
      <c r="B234" s="232"/>
      <c r="C234" s="233"/>
      <c r="D234" s="22" t="s">
        <v>83</v>
      </c>
      <c r="E234" s="163" t="s">
        <v>177</v>
      </c>
      <c r="F234" s="22" t="s">
        <v>101</v>
      </c>
      <c r="G234" s="22">
        <v>20</v>
      </c>
      <c r="H234" s="217">
        <v>0</v>
      </c>
      <c r="I234" s="200">
        <f t="shared" si="11"/>
        <v>0</v>
      </c>
      <c r="J234" s="214"/>
      <c r="K234" s="165"/>
    </row>
    <row r="235" spans="1:11" ht="13.5" thickBot="1" x14ac:dyDescent="0.25">
      <c r="A235" s="162">
        <v>224</v>
      </c>
      <c r="B235" s="232"/>
      <c r="C235" s="233"/>
      <c r="D235" s="22" t="s">
        <v>83</v>
      </c>
      <c r="E235" s="163" t="s">
        <v>178</v>
      </c>
      <c r="F235" s="22" t="s">
        <v>101</v>
      </c>
      <c r="G235" s="22">
        <v>100</v>
      </c>
      <c r="H235" s="217">
        <v>0</v>
      </c>
      <c r="I235" s="200">
        <f t="shared" si="11"/>
        <v>0</v>
      </c>
      <c r="J235" s="214"/>
      <c r="K235" s="165"/>
    </row>
    <row r="236" spans="1:11" x14ac:dyDescent="0.2">
      <c r="A236" s="158">
        <v>225</v>
      </c>
      <c r="B236" s="232"/>
      <c r="C236" s="233"/>
      <c r="D236" s="22" t="s">
        <v>83</v>
      </c>
      <c r="E236" s="163" t="s">
        <v>179</v>
      </c>
      <c r="F236" s="22" t="s">
        <v>101</v>
      </c>
      <c r="G236" s="22">
        <v>20</v>
      </c>
      <c r="H236" s="217">
        <v>0</v>
      </c>
      <c r="I236" s="200">
        <f t="shared" si="11"/>
        <v>0</v>
      </c>
      <c r="J236" s="214"/>
      <c r="K236" s="165"/>
    </row>
    <row r="237" spans="1:11" ht="13.5" thickBot="1" x14ac:dyDescent="0.25">
      <c r="A237" s="162">
        <v>226</v>
      </c>
      <c r="B237" s="232"/>
      <c r="C237" s="233"/>
      <c r="D237" s="22" t="s">
        <v>83</v>
      </c>
      <c r="E237" s="163" t="s">
        <v>180</v>
      </c>
      <c r="F237" s="22" t="s">
        <v>101</v>
      </c>
      <c r="G237" s="22">
        <v>20</v>
      </c>
      <c r="H237" s="217">
        <v>0</v>
      </c>
      <c r="I237" s="200">
        <f t="shared" si="11"/>
        <v>0</v>
      </c>
      <c r="J237" s="214"/>
      <c r="K237" s="165"/>
    </row>
    <row r="238" spans="1:11" x14ac:dyDescent="0.2">
      <c r="A238" s="158">
        <v>227</v>
      </c>
      <c r="B238" s="232"/>
      <c r="C238" s="233"/>
      <c r="D238" s="22" t="s">
        <v>83</v>
      </c>
      <c r="E238" s="163" t="s">
        <v>181</v>
      </c>
      <c r="F238" s="22" t="s">
        <v>101</v>
      </c>
      <c r="G238" s="22">
        <v>20</v>
      </c>
      <c r="H238" s="217">
        <v>0</v>
      </c>
      <c r="I238" s="200">
        <f t="shared" si="11"/>
        <v>0</v>
      </c>
      <c r="J238" s="214"/>
      <c r="K238" s="165"/>
    </row>
    <row r="239" spans="1:11" ht="13.5" thickBot="1" x14ac:dyDescent="0.25">
      <c r="A239" s="162">
        <v>228</v>
      </c>
      <c r="B239" s="232"/>
      <c r="C239" s="233"/>
      <c r="D239" s="22" t="s">
        <v>83</v>
      </c>
      <c r="E239" s="163" t="s">
        <v>182</v>
      </c>
      <c r="F239" s="22" t="s">
        <v>101</v>
      </c>
      <c r="G239" s="22">
        <v>20</v>
      </c>
      <c r="H239" s="217">
        <v>0</v>
      </c>
      <c r="I239" s="200">
        <f t="shared" si="11"/>
        <v>0</v>
      </c>
      <c r="J239" s="214"/>
      <c r="K239" s="165"/>
    </row>
    <row r="240" spans="1:11" x14ac:dyDescent="0.2">
      <c r="A240" s="158">
        <v>229</v>
      </c>
      <c r="B240" s="232"/>
      <c r="C240" s="233"/>
      <c r="D240" s="22" t="s">
        <v>83</v>
      </c>
      <c r="E240" s="163" t="s">
        <v>183</v>
      </c>
      <c r="F240" s="22" t="s">
        <v>101</v>
      </c>
      <c r="G240" s="22">
        <v>10</v>
      </c>
      <c r="H240" s="217">
        <v>0</v>
      </c>
      <c r="I240" s="200">
        <f t="shared" si="11"/>
        <v>0</v>
      </c>
      <c r="J240" s="214"/>
      <c r="K240" s="165"/>
    </row>
    <row r="241" spans="1:11" ht="13.5" thickBot="1" x14ac:dyDescent="0.25">
      <c r="A241" s="162">
        <v>230</v>
      </c>
      <c r="B241" s="232"/>
      <c r="C241" s="233"/>
      <c r="D241" s="22" t="s">
        <v>83</v>
      </c>
      <c r="E241" s="163" t="s">
        <v>184</v>
      </c>
      <c r="F241" s="22" t="s">
        <v>101</v>
      </c>
      <c r="G241" s="22">
        <v>1</v>
      </c>
      <c r="H241" s="217">
        <v>0</v>
      </c>
      <c r="I241" s="200">
        <f t="shared" si="11"/>
        <v>0</v>
      </c>
      <c r="J241" s="214"/>
      <c r="K241" s="165"/>
    </row>
    <row r="242" spans="1:11" x14ac:dyDescent="0.2">
      <c r="A242" s="158">
        <v>231</v>
      </c>
      <c r="B242" s="232"/>
      <c r="C242" s="233"/>
      <c r="D242" s="22" t="s">
        <v>83</v>
      </c>
      <c r="E242" s="163" t="s">
        <v>185</v>
      </c>
      <c r="F242" s="22" t="s">
        <v>101</v>
      </c>
      <c r="G242" s="22">
        <v>2</v>
      </c>
      <c r="H242" s="217">
        <v>0</v>
      </c>
      <c r="I242" s="200">
        <f t="shared" si="11"/>
        <v>0</v>
      </c>
      <c r="J242" s="214"/>
      <c r="K242" s="165"/>
    </row>
    <row r="243" spans="1:11" ht="13.5" thickBot="1" x14ac:dyDescent="0.25">
      <c r="A243" s="162">
        <v>232</v>
      </c>
      <c r="B243" s="232"/>
      <c r="C243" s="233"/>
      <c r="D243" s="22" t="s">
        <v>83</v>
      </c>
      <c r="E243" s="163" t="s">
        <v>186</v>
      </c>
      <c r="F243" s="22" t="s">
        <v>101</v>
      </c>
      <c r="G243" s="22">
        <v>2</v>
      </c>
      <c r="H243" s="217">
        <v>0</v>
      </c>
      <c r="I243" s="200">
        <f t="shared" si="11"/>
        <v>0</v>
      </c>
      <c r="J243" s="214"/>
      <c r="K243" s="165"/>
    </row>
    <row r="244" spans="1:11" x14ac:dyDescent="0.2">
      <c r="A244" s="158">
        <v>233</v>
      </c>
      <c r="B244" s="232"/>
      <c r="C244" s="233"/>
      <c r="D244" s="22" t="s">
        <v>83</v>
      </c>
      <c r="E244" s="163" t="s">
        <v>187</v>
      </c>
      <c r="F244" s="22" t="s">
        <v>101</v>
      </c>
      <c r="G244" s="22">
        <v>8</v>
      </c>
      <c r="H244" s="217">
        <v>0</v>
      </c>
      <c r="I244" s="200">
        <f t="shared" si="11"/>
        <v>0</v>
      </c>
      <c r="J244" s="214"/>
      <c r="K244" s="165"/>
    </row>
    <row r="245" spans="1:11" ht="13.5" thickBot="1" x14ac:dyDescent="0.25">
      <c r="A245" s="162">
        <v>234</v>
      </c>
      <c r="B245" s="232"/>
      <c r="C245" s="233"/>
      <c r="D245" s="22" t="s">
        <v>83</v>
      </c>
      <c r="E245" s="163" t="s">
        <v>188</v>
      </c>
      <c r="F245" s="22" t="s">
        <v>101</v>
      </c>
      <c r="G245" s="22">
        <v>20</v>
      </c>
      <c r="H245" s="217">
        <v>0</v>
      </c>
      <c r="I245" s="200">
        <f t="shared" si="11"/>
        <v>0</v>
      </c>
      <c r="J245" s="214"/>
      <c r="K245" s="165"/>
    </row>
    <row r="246" spans="1:11" x14ac:dyDescent="0.2">
      <c r="A246" s="158">
        <v>235</v>
      </c>
      <c r="B246" s="232"/>
      <c r="C246" s="233"/>
      <c r="D246" s="22" t="s">
        <v>83</v>
      </c>
      <c r="E246" s="163" t="s">
        <v>189</v>
      </c>
      <c r="F246" s="22" t="s">
        <v>101</v>
      </c>
      <c r="G246" s="22">
        <v>30</v>
      </c>
      <c r="H246" s="217">
        <v>0</v>
      </c>
      <c r="I246" s="200">
        <f t="shared" si="11"/>
        <v>0</v>
      </c>
      <c r="J246" s="214"/>
      <c r="K246" s="165"/>
    </row>
    <row r="247" spans="1:11" ht="13.5" thickBot="1" x14ac:dyDescent="0.25">
      <c r="A247" s="162">
        <v>236</v>
      </c>
      <c r="B247" s="232"/>
      <c r="C247" s="233"/>
      <c r="D247" s="22" t="s">
        <v>83</v>
      </c>
      <c r="E247" s="163" t="s">
        <v>190</v>
      </c>
      <c r="F247" s="22" t="s">
        <v>100</v>
      </c>
      <c r="G247" s="22">
        <v>40</v>
      </c>
      <c r="H247" s="217">
        <v>0</v>
      </c>
      <c r="I247" s="200">
        <f t="shared" si="11"/>
        <v>0</v>
      </c>
      <c r="J247" s="214"/>
      <c r="K247" s="165"/>
    </row>
    <row r="248" spans="1:11" x14ac:dyDescent="0.2">
      <c r="A248" s="158">
        <v>237</v>
      </c>
      <c r="B248" s="232"/>
      <c r="C248" s="233"/>
      <c r="D248" s="22" t="s">
        <v>83</v>
      </c>
      <c r="E248" s="163" t="s">
        <v>191</v>
      </c>
      <c r="F248" s="22" t="s">
        <v>101</v>
      </c>
      <c r="G248" s="22">
        <v>2</v>
      </c>
      <c r="H248" s="217">
        <v>0</v>
      </c>
      <c r="I248" s="200">
        <f t="shared" si="11"/>
        <v>0</v>
      </c>
      <c r="J248" s="214"/>
      <c r="K248" s="165"/>
    </row>
    <row r="249" spans="1:11" ht="13.5" thickBot="1" x14ac:dyDescent="0.25">
      <c r="A249" s="162">
        <v>238</v>
      </c>
      <c r="B249" s="232"/>
      <c r="C249" s="233"/>
      <c r="D249" s="22" t="s">
        <v>83</v>
      </c>
      <c r="E249" s="163" t="s">
        <v>192</v>
      </c>
      <c r="F249" s="22" t="s">
        <v>101</v>
      </c>
      <c r="G249" s="22">
        <v>10</v>
      </c>
      <c r="H249" s="217">
        <v>0</v>
      </c>
      <c r="I249" s="200">
        <f t="shared" si="11"/>
        <v>0</v>
      </c>
      <c r="J249" s="214"/>
      <c r="K249" s="165"/>
    </row>
    <row r="250" spans="1:11" x14ac:dyDescent="0.2">
      <c r="A250" s="158">
        <v>239</v>
      </c>
      <c r="B250" s="232"/>
      <c r="C250" s="233"/>
      <c r="D250" s="22" t="s">
        <v>83</v>
      </c>
      <c r="E250" s="163" t="s">
        <v>193</v>
      </c>
      <c r="F250" s="22" t="s">
        <v>101</v>
      </c>
      <c r="G250" s="22">
        <v>8</v>
      </c>
      <c r="H250" s="217">
        <v>0</v>
      </c>
      <c r="I250" s="200">
        <f t="shared" si="11"/>
        <v>0</v>
      </c>
      <c r="J250" s="214"/>
      <c r="K250" s="165"/>
    </row>
    <row r="251" spans="1:11" ht="13.5" thickBot="1" x14ac:dyDescent="0.25">
      <c r="A251" s="162">
        <v>240</v>
      </c>
      <c r="B251" s="232"/>
      <c r="C251" s="233"/>
      <c r="D251" s="22" t="s">
        <v>83</v>
      </c>
      <c r="E251" s="163" t="s">
        <v>194</v>
      </c>
      <c r="F251" s="22" t="s">
        <v>101</v>
      </c>
      <c r="G251" s="22">
        <v>8</v>
      </c>
      <c r="H251" s="217">
        <v>0</v>
      </c>
      <c r="I251" s="200">
        <f t="shared" si="11"/>
        <v>0</v>
      </c>
      <c r="J251" s="214"/>
      <c r="K251" s="165"/>
    </row>
    <row r="252" spans="1:11" x14ac:dyDescent="0.2">
      <c r="A252" s="158">
        <v>241</v>
      </c>
      <c r="B252" s="232"/>
      <c r="C252" s="233"/>
      <c r="D252" s="22" t="s">
        <v>83</v>
      </c>
      <c r="E252" s="163" t="s">
        <v>195</v>
      </c>
      <c r="F252" s="22" t="s">
        <v>101</v>
      </c>
      <c r="G252" s="22">
        <v>4</v>
      </c>
      <c r="H252" s="217">
        <v>0</v>
      </c>
      <c r="I252" s="200">
        <f t="shared" si="11"/>
        <v>0</v>
      </c>
      <c r="J252" s="214"/>
      <c r="K252" s="165"/>
    </row>
    <row r="253" spans="1:11" ht="13.5" thickBot="1" x14ac:dyDescent="0.25">
      <c r="A253" s="162">
        <v>242</v>
      </c>
      <c r="B253" s="232"/>
      <c r="C253" s="233"/>
      <c r="D253" s="22" t="s">
        <v>83</v>
      </c>
      <c r="E253" s="163" t="s">
        <v>196</v>
      </c>
      <c r="F253" s="22" t="s">
        <v>101</v>
      </c>
      <c r="G253" s="22">
        <v>4</v>
      </c>
      <c r="H253" s="217">
        <v>0</v>
      </c>
      <c r="I253" s="200">
        <f t="shared" si="11"/>
        <v>0</v>
      </c>
      <c r="J253" s="214"/>
      <c r="K253" s="165"/>
    </row>
    <row r="254" spans="1:11" x14ac:dyDescent="0.2">
      <c r="A254" s="158">
        <v>243</v>
      </c>
      <c r="B254" s="232"/>
      <c r="C254" s="233"/>
      <c r="D254" s="22" t="s">
        <v>83</v>
      </c>
      <c r="E254" s="163" t="s">
        <v>197</v>
      </c>
      <c r="F254" s="22" t="s">
        <v>101</v>
      </c>
      <c r="G254" s="22">
        <v>1</v>
      </c>
      <c r="H254" s="217">
        <v>0</v>
      </c>
      <c r="I254" s="200">
        <f t="shared" si="11"/>
        <v>0</v>
      </c>
      <c r="J254" s="214"/>
      <c r="K254" s="165"/>
    </row>
    <row r="255" spans="1:11" ht="13.5" thickBot="1" x14ac:dyDescent="0.25">
      <c r="A255" s="162">
        <v>244</v>
      </c>
      <c r="B255" s="232"/>
      <c r="C255" s="233"/>
      <c r="D255" s="22" t="s">
        <v>83</v>
      </c>
      <c r="E255" s="163" t="s">
        <v>198</v>
      </c>
      <c r="F255" s="22" t="s">
        <v>101</v>
      </c>
      <c r="G255" s="22">
        <v>2</v>
      </c>
      <c r="H255" s="217">
        <v>0</v>
      </c>
      <c r="I255" s="200">
        <f t="shared" si="11"/>
        <v>0</v>
      </c>
      <c r="J255" s="214"/>
      <c r="K255" s="165"/>
    </row>
    <row r="256" spans="1:11" x14ac:dyDescent="0.2">
      <c r="A256" s="158">
        <v>245</v>
      </c>
      <c r="B256" s="232"/>
      <c r="C256" s="233"/>
      <c r="D256" s="22" t="s">
        <v>83</v>
      </c>
      <c r="E256" s="163" t="s">
        <v>199</v>
      </c>
      <c r="F256" s="22" t="s">
        <v>101</v>
      </c>
      <c r="G256" s="22">
        <v>4</v>
      </c>
      <c r="H256" s="217">
        <v>0</v>
      </c>
      <c r="I256" s="200">
        <f t="shared" si="11"/>
        <v>0</v>
      </c>
      <c r="J256" s="214"/>
      <c r="K256" s="165"/>
    </row>
    <row r="257" spans="1:11" ht="13.5" thickBot="1" x14ac:dyDescent="0.25">
      <c r="A257" s="162">
        <v>246</v>
      </c>
      <c r="B257" s="232"/>
      <c r="C257" s="233"/>
      <c r="D257" s="22" t="s">
        <v>83</v>
      </c>
      <c r="E257" s="163" t="s">
        <v>200</v>
      </c>
      <c r="F257" s="22" t="s">
        <v>101</v>
      </c>
      <c r="G257" s="22">
        <v>4</v>
      </c>
      <c r="H257" s="217">
        <v>0</v>
      </c>
      <c r="I257" s="200">
        <f t="shared" si="11"/>
        <v>0</v>
      </c>
      <c r="J257" s="214"/>
      <c r="K257" s="165"/>
    </row>
    <row r="258" spans="1:11" x14ac:dyDescent="0.2">
      <c r="A258" s="158">
        <v>247</v>
      </c>
      <c r="B258" s="232"/>
      <c r="C258" s="233"/>
      <c r="D258" s="22" t="s">
        <v>83</v>
      </c>
      <c r="E258" s="163" t="s">
        <v>201</v>
      </c>
      <c r="F258" s="22" t="s">
        <v>101</v>
      </c>
      <c r="G258" s="22">
        <v>8</v>
      </c>
      <c r="H258" s="217">
        <v>0</v>
      </c>
      <c r="I258" s="200">
        <f t="shared" si="11"/>
        <v>0</v>
      </c>
      <c r="J258" s="214"/>
      <c r="K258" s="165"/>
    </row>
    <row r="259" spans="1:11" ht="13.5" thickBot="1" x14ac:dyDescent="0.25">
      <c r="A259" s="162">
        <v>248</v>
      </c>
      <c r="B259" s="232"/>
      <c r="C259" s="233"/>
      <c r="D259" s="22" t="s">
        <v>83</v>
      </c>
      <c r="E259" s="163" t="s">
        <v>202</v>
      </c>
      <c r="F259" s="22" t="s">
        <v>101</v>
      </c>
      <c r="G259" s="22">
        <v>2</v>
      </c>
      <c r="H259" s="217">
        <v>0</v>
      </c>
      <c r="I259" s="200">
        <f t="shared" si="11"/>
        <v>0</v>
      </c>
      <c r="J259" s="214"/>
      <c r="K259" s="165"/>
    </row>
    <row r="260" spans="1:11" x14ac:dyDescent="0.2">
      <c r="A260" s="158">
        <v>249</v>
      </c>
      <c r="B260" s="232"/>
      <c r="C260" s="233"/>
      <c r="D260" s="22" t="s">
        <v>83</v>
      </c>
      <c r="E260" s="163" t="s">
        <v>203</v>
      </c>
      <c r="F260" s="22" t="s">
        <v>101</v>
      </c>
      <c r="G260" s="22">
        <v>8</v>
      </c>
      <c r="H260" s="217">
        <v>0</v>
      </c>
      <c r="I260" s="200">
        <f t="shared" si="11"/>
        <v>0</v>
      </c>
      <c r="J260" s="214"/>
      <c r="K260" s="165"/>
    </row>
    <row r="261" spans="1:11" ht="13.5" thickBot="1" x14ac:dyDescent="0.25">
      <c r="A261" s="162">
        <v>250</v>
      </c>
      <c r="B261" s="232"/>
      <c r="C261" s="233"/>
      <c r="D261" s="22" t="s">
        <v>83</v>
      </c>
      <c r="E261" s="163" t="s">
        <v>204</v>
      </c>
      <c r="F261" s="22" t="s">
        <v>101</v>
      </c>
      <c r="G261" s="22">
        <v>1</v>
      </c>
      <c r="H261" s="217">
        <v>0</v>
      </c>
      <c r="I261" s="200">
        <f t="shared" si="11"/>
        <v>0</v>
      </c>
      <c r="J261" s="214"/>
      <c r="K261" s="165"/>
    </row>
    <row r="262" spans="1:11" x14ac:dyDescent="0.2">
      <c r="A262" s="158">
        <v>251</v>
      </c>
      <c r="B262" s="232"/>
      <c r="C262" s="233"/>
      <c r="D262" s="22" t="s">
        <v>83</v>
      </c>
      <c r="E262" s="163" t="s">
        <v>205</v>
      </c>
      <c r="F262" s="22" t="s">
        <v>101</v>
      </c>
      <c r="G262" s="22">
        <v>8</v>
      </c>
      <c r="H262" s="217">
        <v>0</v>
      </c>
      <c r="I262" s="200">
        <f t="shared" si="11"/>
        <v>0</v>
      </c>
      <c r="J262" s="214"/>
      <c r="K262" s="165"/>
    </row>
    <row r="263" spans="1:11" ht="13.5" thickBot="1" x14ac:dyDescent="0.25">
      <c r="A263" s="162">
        <v>252</v>
      </c>
      <c r="B263" s="232"/>
      <c r="C263" s="233"/>
      <c r="D263" s="22" t="s">
        <v>83</v>
      </c>
      <c r="E263" s="163" t="s">
        <v>206</v>
      </c>
      <c r="F263" s="22" t="s">
        <v>101</v>
      </c>
      <c r="G263" s="22">
        <v>8</v>
      </c>
      <c r="H263" s="217">
        <v>0</v>
      </c>
      <c r="I263" s="200">
        <f t="shared" si="11"/>
        <v>0</v>
      </c>
      <c r="J263" s="214"/>
      <c r="K263" s="165"/>
    </row>
    <row r="264" spans="1:11" x14ac:dyDescent="0.2">
      <c r="A264" s="158">
        <v>253</v>
      </c>
      <c r="B264" s="232"/>
      <c r="C264" s="233"/>
      <c r="D264" s="22" t="s">
        <v>83</v>
      </c>
      <c r="E264" s="163" t="s">
        <v>207</v>
      </c>
      <c r="F264" s="22" t="s">
        <v>101</v>
      </c>
      <c r="G264" s="22">
        <v>1</v>
      </c>
      <c r="H264" s="217">
        <v>0</v>
      </c>
      <c r="I264" s="200">
        <f t="shared" si="11"/>
        <v>0</v>
      </c>
      <c r="J264" s="214"/>
      <c r="K264" s="165"/>
    </row>
    <row r="265" spans="1:11" ht="13.5" thickBot="1" x14ac:dyDescent="0.25">
      <c r="A265" s="162">
        <v>254</v>
      </c>
      <c r="B265" s="232"/>
      <c r="C265" s="233"/>
      <c r="D265" s="22" t="s">
        <v>83</v>
      </c>
      <c r="E265" s="163" t="s">
        <v>194</v>
      </c>
      <c r="F265" s="22" t="s">
        <v>101</v>
      </c>
      <c r="G265" s="22">
        <v>4</v>
      </c>
      <c r="H265" s="217">
        <v>0</v>
      </c>
      <c r="I265" s="200">
        <f t="shared" ref="I265:I298" si="12">G265*H265</f>
        <v>0</v>
      </c>
      <c r="J265" s="214"/>
      <c r="K265" s="165"/>
    </row>
    <row r="266" spans="1:11" x14ac:dyDescent="0.2">
      <c r="A266" s="158">
        <v>255</v>
      </c>
      <c r="B266" s="232"/>
      <c r="C266" s="233"/>
      <c r="D266" s="22" t="s">
        <v>83</v>
      </c>
      <c r="E266" s="163" t="s">
        <v>208</v>
      </c>
      <c r="F266" s="22" t="s">
        <v>101</v>
      </c>
      <c r="G266" s="22">
        <v>20</v>
      </c>
      <c r="H266" s="217">
        <v>0</v>
      </c>
      <c r="I266" s="200">
        <f t="shared" si="12"/>
        <v>0</v>
      </c>
      <c r="J266" s="214"/>
      <c r="K266" s="165"/>
    </row>
    <row r="267" spans="1:11" ht="13.5" thickBot="1" x14ac:dyDescent="0.25">
      <c r="A267" s="162">
        <v>256</v>
      </c>
      <c r="B267" s="232"/>
      <c r="C267" s="233"/>
      <c r="D267" s="22" t="s">
        <v>83</v>
      </c>
      <c r="E267" s="163" t="s">
        <v>209</v>
      </c>
      <c r="F267" s="22" t="s">
        <v>101</v>
      </c>
      <c r="G267" s="22">
        <v>20</v>
      </c>
      <c r="H267" s="217">
        <v>0</v>
      </c>
      <c r="I267" s="200">
        <f t="shared" si="12"/>
        <v>0</v>
      </c>
      <c r="J267" s="214"/>
      <c r="K267" s="165"/>
    </row>
    <row r="268" spans="1:11" x14ac:dyDescent="0.2">
      <c r="A268" s="158">
        <v>257</v>
      </c>
      <c r="B268" s="232"/>
      <c r="C268" s="233"/>
      <c r="D268" s="22" t="s">
        <v>83</v>
      </c>
      <c r="E268" s="163" t="s">
        <v>210</v>
      </c>
      <c r="F268" s="22" t="s">
        <v>101</v>
      </c>
      <c r="G268" s="22">
        <v>3</v>
      </c>
      <c r="H268" s="217">
        <v>0</v>
      </c>
      <c r="I268" s="200">
        <f t="shared" si="12"/>
        <v>0</v>
      </c>
      <c r="J268" s="214"/>
      <c r="K268" s="165"/>
    </row>
    <row r="269" spans="1:11" ht="13.5" thickBot="1" x14ac:dyDescent="0.25">
      <c r="A269" s="162">
        <v>258</v>
      </c>
      <c r="B269" s="232"/>
      <c r="C269" s="233"/>
      <c r="D269" s="22" t="s">
        <v>83</v>
      </c>
      <c r="E269" s="163" t="s">
        <v>211</v>
      </c>
      <c r="F269" s="22" t="s">
        <v>101</v>
      </c>
      <c r="G269" s="22">
        <v>4</v>
      </c>
      <c r="H269" s="217">
        <v>0</v>
      </c>
      <c r="I269" s="200">
        <f t="shared" si="12"/>
        <v>0</v>
      </c>
      <c r="J269" s="214"/>
      <c r="K269" s="165"/>
    </row>
    <row r="270" spans="1:11" x14ac:dyDescent="0.2">
      <c r="A270" s="158">
        <v>259</v>
      </c>
      <c r="B270" s="232"/>
      <c r="C270" s="233"/>
      <c r="D270" s="22" t="s">
        <v>83</v>
      </c>
      <c r="E270" s="163" t="s">
        <v>212</v>
      </c>
      <c r="F270" s="22" t="s">
        <v>101</v>
      </c>
      <c r="G270" s="22">
        <v>1</v>
      </c>
      <c r="H270" s="217">
        <v>0</v>
      </c>
      <c r="I270" s="200">
        <f t="shared" si="12"/>
        <v>0</v>
      </c>
      <c r="J270" s="214"/>
      <c r="K270" s="165"/>
    </row>
    <row r="271" spans="1:11" ht="13.5" thickBot="1" x14ac:dyDescent="0.25">
      <c r="A271" s="162">
        <v>260</v>
      </c>
      <c r="B271" s="232"/>
      <c r="C271" s="233"/>
      <c r="D271" s="22" t="s">
        <v>83</v>
      </c>
      <c r="E271" s="163" t="s">
        <v>213</v>
      </c>
      <c r="F271" s="22" t="s">
        <v>101</v>
      </c>
      <c r="G271" s="22">
        <v>4</v>
      </c>
      <c r="H271" s="217">
        <v>0</v>
      </c>
      <c r="I271" s="200">
        <f t="shared" si="12"/>
        <v>0</v>
      </c>
      <c r="J271" s="214"/>
      <c r="K271" s="165"/>
    </row>
    <row r="272" spans="1:11" x14ac:dyDescent="0.2">
      <c r="A272" s="158">
        <v>261</v>
      </c>
      <c r="B272" s="232"/>
      <c r="C272" s="233"/>
      <c r="D272" s="22" t="s">
        <v>83</v>
      </c>
      <c r="E272" s="163" t="s">
        <v>214</v>
      </c>
      <c r="F272" s="22" t="s">
        <v>101</v>
      </c>
      <c r="G272" s="22">
        <v>2</v>
      </c>
      <c r="H272" s="217">
        <v>0</v>
      </c>
      <c r="I272" s="200">
        <f t="shared" si="12"/>
        <v>0</v>
      </c>
      <c r="J272" s="214"/>
      <c r="K272" s="165"/>
    </row>
    <row r="273" spans="1:11" ht="13.5" thickBot="1" x14ac:dyDescent="0.25">
      <c r="A273" s="162">
        <v>262</v>
      </c>
      <c r="B273" s="232"/>
      <c r="C273" s="233"/>
      <c r="D273" s="22" t="s">
        <v>83</v>
      </c>
      <c r="E273" s="163" t="s">
        <v>215</v>
      </c>
      <c r="F273" s="22" t="s">
        <v>101</v>
      </c>
      <c r="G273" s="22">
        <v>4</v>
      </c>
      <c r="H273" s="217">
        <v>0</v>
      </c>
      <c r="I273" s="200">
        <f t="shared" si="12"/>
        <v>0</v>
      </c>
      <c r="J273" s="214"/>
      <c r="K273" s="165"/>
    </row>
    <row r="274" spans="1:11" x14ac:dyDescent="0.2">
      <c r="A274" s="158">
        <v>263</v>
      </c>
      <c r="B274" s="232"/>
      <c r="C274" s="233"/>
      <c r="D274" s="22" t="s">
        <v>83</v>
      </c>
      <c r="E274" s="163" t="s">
        <v>216</v>
      </c>
      <c r="F274" s="22" t="s">
        <v>101</v>
      </c>
      <c r="G274" s="22">
        <v>2</v>
      </c>
      <c r="H274" s="217">
        <v>0</v>
      </c>
      <c r="I274" s="200">
        <f t="shared" si="12"/>
        <v>0</v>
      </c>
      <c r="J274" s="214"/>
      <c r="K274" s="165"/>
    </row>
    <row r="275" spans="1:11" ht="13.5" thickBot="1" x14ac:dyDescent="0.25">
      <c r="A275" s="162">
        <v>264</v>
      </c>
      <c r="B275" s="232"/>
      <c r="C275" s="233"/>
      <c r="D275" s="22" t="s">
        <v>83</v>
      </c>
      <c r="E275" s="163" t="s">
        <v>217</v>
      </c>
      <c r="F275" s="22" t="s">
        <v>101</v>
      </c>
      <c r="G275" s="22">
        <v>6</v>
      </c>
      <c r="H275" s="217">
        <v>0</v>
      </c>
      <c r="I275" s="200">
        <f t="shared" si="12"/>
        <v>0</v>
      </c>
      <c r="J275" s="214"/>
      <c r="K275" s="165"/>
    </row>
    <row r="276" spans="1:11" x14ac:dyDescent="0.2">
      <c r="A276" s="158">
        <v>265</v>
      </c>
      <c r="B276" s="232"/>
      <c r="C276" s="233"/>
      <c r="D276" s="22" t="s">
        <v>83</v>
      </c>
      <c r="E276" s="163" t="s">
        <v>218</v>
      </c>
      <c r="F276" s="22" t="s">
        <v>101</v>
      </c>
      <c r="G276" s="22">
        <v>1</v>
      </c>
      <c r="H276" s="217">
        <v>0</v>
      </c>
      <c r="I276" s="200">
        <f t="shared" si="12"/>
        <v>0</v>
      </c>
      <c r="J276" s="214"/>
      <c r="K276" s="165"/>
    </row>
    <row r="277" spans="1:11" ht="13.5" thickBot="1" x14ac:dyDescent="0.25">
      <c r="A277" s="162">
        <v>266</v>
      </c>
      <c r="B277" s="232"/>
      <c r="C277" s="233"/>
      <c r="D277" s="22" t="s">
        <v>83</v>
      </c>
      <c r="E277" s="163" t="s">
        <v>219</v>
      </c>
      <c r="F277" s="22" t="s">
        <v>101</v>
      </c>
      <c r="G277" s="22">
        <v>2</v>
      </c>
      <c r="H277" s="217">
        <v>0</v>
      </c>
      <c r="I277" s="200">
        <f t="shared" si="12"/>
        <v>0</v>
      </c>
      <c r="J277" s="214"/>
      <c r="K277" s="165"/>
    </row>
    <row r="278" spans="1:11" x14ac:dyDescent="0.2">
      <c r="A278" s="158">
        <v>267</v>
      </c>
      <c r="B278" s="232"/>
      <c r="C278" s="233"/>
      <c r="D278" s="22" t="s">
        <v>83</v>
      </c>
      <c r="E278" s="163" t="s">
        <v>220</v>
      </c>
      <c r="F278" s="22" t="s">
        <v>100</v>
      </c>
      <c r="G278" s="22">
        <v>20</v>
      </c>
      <c r="H278" s="217">
        <v>0</v>
      </c>
      <c r="I278" s="200">
        <f t="shared" si="12"/>
        <v>0</v>
      </c>
      <c r="J278" s="214"/>
      <c r="K278" s="165"/>
    </row>
    <row r="279" spans="1:11" ht="13.5" thickBot="1" x14ac:dyDescent="0.25">
      <c r="A279" s="162">
        <v>268</v>
      </c>
      <c r="B279" s="232"/>
      <c r="C279" s="233"/>
      <c r="D279" s="22" t="s">
        <v>83</v>
      </c>
      <c r="E279" s="163" t="s">
        <v>221</v>
      </c>
      <c r="F279" s="22" t="s">
        <v>101</v>
      </c>
      <c r="G279" s="22">
        <v>2</v>
      </c>
      <c r="H279" s="217">
        <v>0</v>
      </c>
      <c r="I279" s="200">
        <f t="shared" si="12"/>
        <v>0</v>
      </c>
      <c r="J279" s="214"/>
      <c r="K279" s="165"/>
    </row>
    <row r="280" spans="1:11" x14ac:dyDescent="0.2">
      <c r="A280" s="158">
        <v>269</v>
      </c>
      <c r="B280" s="232"/>
      <c r="C280" s="233"/>
      <c r="D280" s="22" t="s">
        <v>83</v>
      </c>
      <c r="E280" s="163" t="s">
        <v>222</v>
      </c>
      <c r="F280" s="22" t="s">
        <v>101</v>
      </c>
      <c r="G280" s="22">
        <v>1</v>
      </c>
      <c r="H280" s="217">
        <v>0</v>
      </c>
      <c r="I280" s="200">
        <f t="shared" si="12"/>
        <v>0</v>
      </c>
      <c r="J280" s="214"/>
      <c r="K280" s="165"/>
    </row>
    <row r="281" spans="1:11" ht="13.5" thickBot="1" x14ac:dyDescent="0.25">
      <c r="A281" s="162">
        <v>270</v>
      </c>
      <c r="B281" s="232"/>
      <c r="C281" s="233"/>
      <c r="D281" s="22" t="s">
        <v>83</v>
      </c>
      <c r="E281" s="163" t="s">
        <v>82</v>
      </c>
      <c r="F281" s="22" t="s">
        <v>101</v>
      </c>
      <c r="G281" s="22">
        <v>2</v>
      </c>
      <c r="H281" s="217">
        <v>0</v>
      </c>
      <c r="I281" s="200">
        <f t="shared" si="12"/>
        <v>0</v>
      </c>
      <c r="J281" s="214"/>
      <c r="K281" s="165"/>
    </row>
    <row r="282" spans="1:11" x14ac:dyDescent="0.2">
      <c r="A282" s="158">
        <v>271</v>
      </c>
      <c r="B282" s="232"/>
      <c r="C282" s="233"/>
      <c r="D282" s="22" t="s">
        <v>83</v>
      </c>
      <c r="E282" s="163" t="s">
        <v>223</v>
      </c>
      <c r="F282" s="22" t="s">
        <v>101</v>
      </c>
      <c r="G282" s="22">
        <v>4</v>
      </c>
      <c r="H282" s="217">
        <v>0</v>
      </c>
      <c r="I282" s="200">
        <f t="shared" si="12"/>
        <v>0</v>
      </c>
      <c r="J282" s="214"/>
      <c r="K282" s="165"/>
    </row>
    <row r="283" spans="1:11" ht="13.5" thickBot="1" x14ac:dyDescent="0.25">
      <c r="A283" s="162">
        <v>272</v>
      </c>
      <c r="B283" s="232"/>
      <c r="C283" s="233"/>
      <c r="D283" s="22" t="s">
        <v>83</v>
      </c>
      <c r="E283" s="163" t="s">
        <v>224</v>
      </c>
      <c r="F283" s="22" t="s">
        <v>101</v>
      </c>
      <c r="G283" s="22">
        <v>1</v>
      </c>
      <c r="H283" s="217">
        <v>0</v>
      </c>
      <c r="I283" s="200">
        <f t="shared" si="12"/>
        <v>0</v>
      </c>
      <c r="J283" s="214"/>
      <c r="K283" s="165"/>
    </row>
    <row r="284" spans="1:11" x14ac:dyDescent="0.2">
      <c r="A284" s="158">
        <v>273</v>
      </c>
      <c r="B284" s="232"/>
      <c r="C284" s="233"/>
      <c r="D284" s="22" t="s">
        <v>83</v>
      </c>
      <c r="E284" s="163" t="s">
        <v>225</v>
      </c>
      <c r="F284" s="22" t="s">
        <v>101</v>
      </c>
      <c r="G284" s="22">
        <v>4</v>
      </c>
      <c r="H284" s="217">
        <v>0</v>
      </c>
      <c r="I284" s="200">
        <f t="shared" si="12"/>
        <v>0</v>
      </c>
      <c r="J284" s="214"/>
      <c r="K284" s="165"/>
    </row>
    <row r="285" spans="1:11" ht="13.5" thickBot="1" x14ac:dyDescent="0.25">
      <c r="A285" s="162">
        <v>274</v>
      </c>
      <c r="B285" s="232"/>
      <c r="C285" s="233"/>
      <c r="D285" s="22" t="s">
        <v>83</v>
      </c>
      <c r="E285" s="163" t="s">
        <v>226</v>
      </c>
      <c r="F285" s="22" t="s">
        <v>101</v>
      </c>
      <c r="G285" s="22">
        <v>4</v>
      </c>
      <c r="H285" s="217">
        <v>0</v>
      </c>
      <c r="I285" s="200">
        <f t="shared" si="12"/>
        <v>0</v>
      </c>
      <c r="J285" s="214"/>
      <c r="K285" s="165"/>
    </row>
    <row r="286" spans="1:11" x14ac:dyDescent="0.2">
      <c r="A286" s="158">
        <v>275</v>
      </c>
      <c r="B286" s="232"/>
      <c r="C286" s="233"/>
      <c r="D286" s="22" t="s">
        <v>83</v>
      </c>
      <c r="E286" s="163" t="s">
        <v>227</v>
      </c>
      <c r="F286" s="22" t="s">
        <v>101</v>
      </c>
      <c r="G286" s="22">
        <v>1</v>
      </c>
      <c r="H286" s="217">
        <v>0</v>
      </c>
      <c r="I286" s="200">
        <f t="shared" si="12"/>
        <v>0</v>
      </c>
      <c r="J286" s="214"/>
      <c r="K286" s="165"/>
    </row>
    <row r="287" spans="1:11" ht="13.5" thickBot="1" x14ac:dyDescent="0.25">
      <c r="A287" s="162">
        <v>276</v>
      </c>
      <c r="B287" s="232"/>
      <c r="C287" s="233"/>
      <c r="D287" s="22" t="s">
        <v>83</v>
      </c>
      <c r="E287" s="163" t="s">
        <v>228</v>
      </c>
      <c r="F287" s="22" t="s">
        <v>101</v>
      </c>
      <c r="G287" s="22">
        <v>6</v>
      </c>
      <c r="H287" s="217">
        <v>0</v>
      </c>
      <c r="I287" s="200">
        <f t="shared" si="12"/>
        <v>0</v>
      </c>
      <c r="J287" s="214"/>
      <c r="K287" s="165"/>
    </row>
    <row r="288" spans="1:11" x14ac:dyDescent="0.2">
      <c r="A288" s="158">
        <v>277</v>
      </c>
      <c r="B288" s="232"/>
      <c r="C288" s="233"/>
      <c r="D288" s="22" t="s">
        <v>83</v>
      </c>
      <c r="E288" s="163" t="s">
        <v>229</v>
      </c>
      <c r="F288" s="22" t="s">
        <v>101</v>
      </c>
      <c r="G288" s="22">
        <v>1</v>
      </c>
      <c r="H288" s="217">
        <v>0</v>
      </c>
      <c r="I288" s="200">
        <f t="shared" si="12"/>
        <v>0</v>
      </c>
      <c r="J288" s="214"/>
      <c r="K288" s="165"/>
    </row>
    <row r="289" spans="1:11" ht="13.5" thickBot="1" x14ac:dyDescent="0.25">
      <c r="A289" s="162">
        <v>278</v>
      </c>
      <c r="B289" s="232"/>
      <c r="C289" s="233"/>
      <c r="D289" s="22" t="s">
        <v>83</v>
      </c>
      <c r="E289" s="163" t="s">
        <v>230</v>
      </c>
      <c r="F289" s="22" t="s">
        <v>101</v>
      </c>
      <c r="G289" s="22">
        <v>2</v>
      </c>
      <c r="H289" s="217">
        <v>0</v>
      </c>
      <c r="I289" s="200">
        <f t="shared" si="12"/>
        <v>0</v>
      </c>
      <c r="J289" s="214"/>
      <c r="K289" s="165"/>
    </row>
    <row r="290" spans="1:11" x14ac:dyDescent="0.2">
      <c r="A290" s="158">
        <v>279</v>
      </c>
      <c r="B290" s="232"/>
      <c r="C290" s="233"/>
      <c r="D290" s="22" t="s">
        <v>83</v>
      </c>
      <c r="E290" s="163" t="s">
        <v>231</v>
      </c>
      <c r="F290" s="22" t="s">
        <v>101</v>
      </c>
      <c r="G290" s="22">
        <v>2</v>
      </c>
      <c r="H290" s="217">
        <v>0</v>
      </c>
      <c r="I290" s="200">
        <f t="shared" si="12"/>
        <v>0</v>
      </c>
      <c r="J290" s="214"/>
      <c r="K290" s="165"/>
    </row>
    <row r="291" spans="1:11" ht="13.5" thickBot="1" x14ac:dyDescent="0.25">
      <c r="A291" s="162">
        <v>280</v>
      </c>
      <c r="B291" s="232"/>
      <c r="C291" s="233"/>
      <c r="D291" s="22" t="s">
        <v>83</v>
      </c>
      <c r="E291" s="163" t="s">
        <v>232</v>
      </c>
      <c r="F291" s="22" t="s">
        <v>101</v>
      </c>
      <c r="G291" s="22">
        <v>4</v>
      </c>
      <c r="H291" s="217">
        <v>0</v>
      </c>
      <c r="I291" s="200">
        <f t="shared" si="12"/>
        <v>0</v>
      </c>
      <c r="J291" s="214"/>
      <c r="K291" s="165"/>
    </row>
    <row r="292" spans="1:11" x14ac:dyDescent="0.2">
      <c r="A292" s="158">
        <v>281</v>
      </c>
      <c r="B292" s="232"/>
      <c r="C292" s="233"/>
      <c r="D292" s="22" t="s">
        <v>83</v>
      </c>
      <c r="E292" s="163" t="s">
        <v>233</v>
      </c>
      <c r="F292" s="22" t="s">
        <v>101</v>
      </c>
      <c r="G292" s="22">
        <v>4</v>
      </c>
      <c r="H292" s="217">
        <v>0</v>
      </c>
      <c r="I292" s="200">
        <f t="shared" si="12"/>
        <v>0</v>
      </c>
      <c r="J292" s="214"/>
      <c r="K292" s="165"/>
    </row>
    <row r="293" spans="1:11" ht="13.5" thickBot="1" x14ac:dyDescent="0.25">
      <c r="A293" s="162">
        <v>282</v>
      </c>
      <c r="B293" s="232"/>
      <c r="C293" s="233"/>
      <c r="D293" s="22" t="s">
        <v>83</v>
      </c>
      <c r="E293" s="163" t="s">
        <v>234</v>
      </c>
      <c r="F293" s="22" t="s">
        <v>101</v>
      </c>
      <c r="G293" s="22">
        <v>10</v>
      </c>
      <c r="H293" s="217">
        <v>0</v>
      </c>
      <c r="I293" s="200">
        <f t="shared" si="12"/>
        <v>0</v>
      </c>
      <c r="J293" s="214"/>
      <c r="K293" s="165"/>
    </row>
    <row r="294" spans="1:11" x14ac:dyDescent="0.2">
      <c r="A294" s="158">
        <v>283</v>
      </c>
      <c r="B294" s="232"/>
      <c r="C294" s="233"/>
      <c r="D294" s="22" t="s">
        <v>83</v>
      </c>
      <c r="E294" s="163" t="s">
        <v>235</v>
      </c>
      <c r="F294" s="22" t="s">
        <v>101</v>
      </c>
      <c r="G294" s="22">
        <v>2</v>
      </c>
      <c r="H294" s="217">
        <v>0</v>
      </c>
      <c r="I294" s="200">
        <f t="shared" si="12"/>
        <v>0</v>
      </c>
      <c r="J294" s="214"/>
      <c r="K294" s="165"/>
    </row>
    <row r="295" spans="1:11" ht="13.5" thickBot="1" x14ac:dyDescent="0.25">
      <c r="A295" s="162">
        <v>284</v>
      </c>
      <c r="B295" s="232"/>
      <c r="C295" s="233"/>
      <c r="D295" s="22" t="s">
        <v>83</v>
      </c>
      <c r="E295" s="163" t="s">
        <v>236</v>
      </c>
      <c r="F295" s="22" t="s">
        <v>101</v>
      </c>
      <c r="G295" s="22">
        <v>6</v>
      </c>
      <c r="H295" s="217">
        <v>0</v>
      </c>
      <c r="I295" s="200">
        <f t="shared" si="12"/>
        <v>0</v>
      </c>
      <c r="J295" s="214"/>
      <c r="K295" s="165"/>
    </row>
    <row r="296" spans="1:11" x14ac:dyDescent="0.2">
      <c r="A296" s="158">
        <v>285</v>
      </c>
      <c r="B296" s="232"/>
      <c r="C296" s="233"/>
      <c r="D296" s="22" t="s">
        <v>83</v>
      </c>
      <c r="E296" s="163" t="s">
        <v>237</v>
      </c>
      <c r="F296" s="22" t="s">
        <v>101</v>
      </c>
      <c r="G296" s="22">
        <v>4</v>
      </c>
      <c r="H296" s="217">
        <v>0</v>
      </c>
      <c r="I296" s="200">
        <f t="shared" si="12"/>
        <v>0</v>
      </c>
      <c r="J296" s="214"/>
      <c r="K296" s="165"/>
    </row>
    <row r="297" spans="1:11" ht="13.5" thickBot="1" x14ac:dyDescent="0.25">
      <c r="A297" s="162">
        <v>286</v>
      </c>
      <c r="B297" s="232"/>
      <c r="C297" s="233"/>
      <c r="D297" s="22" t="s">
        <v>83</v>
      </c>
      <c r="E297" s="163" t="s">
        <v>238</v>
      </c>
      <c r="F297" s="22" t="s">
        <v>101</v>
      </c>
      <c r="G297" s="22">
        <v>1</v>
      </c>
      <c r="H297" s="217">
        <v>0</v>
      </c>
      <c r="I297" s="200">
        <f t="shared" si="12"/>
        <v>0</v>
      </c>
      <c r="J297" s="214"/>
      <c r="K297" s="165"/>
    </row>
    <row r="298" spans="1:11" x14ac:dyDescent="0.2">
      <c r="A298" s="158">
        <v>287</v>
      </c>
      <c r="B298" s="234"/>
      <c r="C298" s="235"/>
      <c r="D298" s="210" t="s">
        <v>83</v>
      </c>
      <c r="E298" s="211" t="s">
        <v>239</v>
      </c>
      <c r="F298" s="210" t="s">
        <v>101</v>
      </c>
      <c r="G298" s="210">
        <v>2</v>
      </c>
      <c r="H298" s="217">
        <v>0</v>
      </c>
      <c r="I298" s="212">
        <f t="shared" si="12"/>
        <v>0</v>
      </c>
      <c r="J298" s="215"/>
      <c r="K298" s="213"/>
    </row>
    <row r="299" spans="1:11" ht="13.5" thickBot="1" x14ac:dyDescent="0.25">
      <c r="A299" s="162">
        <v>288</v>
      </c>
      <c r="B299" s="232"/>
      <c r="C299" s="233"/>
      <c r="D299" s="22" t="s">
        <v>83</v>
      </c>
      <c r="E299" s="163" t="s">
        <v>240</v>
      </c>
      <c r="F299" s="22" t="s">
        <v>101</v>
      </c>
      <c r="G299" s="22">
        <v>4</v>
      </c>
      <c r="H299" s="217">
        <v>0</v>
      </c>
      <c r="I299" s="200">
        <f t="shared" ref="I299:I321" si="13">G299*H299</f>
        <v>0</v>
      </c>
      <c r="J299" s="214"/>
      <c r="K299" s="165"/>
    </row>
    <row r="300" spans="1:11" x14ac:dyDescent="0.2">
      <c r="A300" s="158">
        <v>289</v>
      </c>
      <c r="B300" s="232"/>
      <c r="C300" s="233"/>
      <c r="D300" s="22" t="s">
        <v>83</v>
      </c>
      <c r="E300" s="163" t="s">
        <v>241</v>
      </c>
      <c r="F300" s="22" t="s">
        <v>100</v>
      </c>
      <c r="G300" s="22">
        <v>1</v>
      </c>
      <c r="H300" s="217">
        <v>0</v>
      </c>
      <c r="I300" s="200">
        <f t="shared" si="13"/>
        <v>0</v>
      </c>
      <c r="J300" s="214"/>
      <c r="K300" s="165"/>
    </row>
    <row r="301" spans="1:11" ht="13.5" thickBot="1" x14ac:dyDescent="0.25">
      <c r="A301" s="162">
        <v>290</v>
      </c>
      <c r="B301" s="232"/>
      <c r="C301" s="233"/>
      <c r="D301" s="22" t="s">
        <v>83</v>
      </c>
      <c r="E301" s="163" t="s">
        <v>242</v>
      </c>
      <c r="F301" s="22" t="s">
        <v>101</v>
      </c>
      <c r="G301" s="22">
        <v>10</v>
      </c>
      <c r="H301" s="217">
        <v>0</v>
      </c>
      <c r="I301" s="200">
        <f t="shared" si="13"/>
        <v>0</v>
      </c>
      <c r="J301" s="214"/>
      <c r="K301" s="165"/>
    </row>
    <row r="302" spans="1:11" x14ac:dyDescent="0.2">
      <c r="A302" s="158">
        <v>291</v>
      </c>
      <c r="B302" s="232"/>
      <c r="C302" s="233"/>
      <c r="D302" s="22" t="s">
        <v>83</v>
      </c>
      <c r="E302" s="163" t="s">
        <v>243</v>
      </c>
      <c r="F302" s="22" t="s">
        <v>101</v>
      </c>
      <c r="G302" s="22">
        <v>10</v>
      </c>
      <c r="H302" s="217">
        <v>0</v>
      </c>
      <c r="I302" s="200">
        <f t="shared" si="13"/>
        <v>0</v>
      </c>
      <c r="J302" s="214"/>
      <c r="K302" s="165"/>
    </row>
    <row r="303" spans="1:11" ht="13.5" thickBot="1" x14ac:dyDescent="0.25">
      <c r="A303" s="162">
        <v>292</v>
      </c>
      <c r="B303" s="232"/>
      <c r="C303" s="233"/>
      <c r="D303" s="22" t="s">
        <v>83</v>
      </c>
      <c r="E303" s="163" t="s">
        <v>244</v>
      </c>
      <c r="F303" s="22" t="s">
        <v>101</v>
      </c>
      <c r="G303" s="22">
        <v>1</v>
      </c>
      <c r="H303" s="217">
        <v>0</v>
      </c>
      <c r="I303" s="200">
        <f t="shared" si="13"/>
        <v>0</v>
      </c>
      <c r="J303" s="214"/>
      <c r="K303" s="165"/>
    </row>
    <row r="304" spans="1:11" x14ac:dyDescent="0.2">
      <c r="A304" s="158">
        <v>293</v>
      </c>
      <c r="B304" s="232"/>
      <c r="C304" s="233"/>
      <c r="D304" s="22" t="s">
        <v>83</v>
      </c>
      <c r="E304" s="163" t="s">
        <v>245</v>
      </c>
      <c r="F304" s="22" t="s">
        <v>101</v>
      </c>
      <c r="G304" s="22">
        <v>1</v>
      </c>
      <c r="H304" s="217">
        <v>0</v>
      </c>
      <c r="I304" s="200">
        <f t="shared" si="13"/>
        <v>0</v>
      </c>
      <c r="J304" s="214"/>
      <c r="K304" s="165"/>
    </row>
    <row r="305" spans="1:11" ht="13.5" thickBot="1" x14ac:dyDescent="0.25">
      <c r="A305" s="162">
        <v>294</v>
      </c>
      <c r="B305" s="232"/>
      <c r="C305" s="233"/>
      <c r="D305" s="22" t="s">
        <v>83</v>
      </c>
      <c r="E305" s="163" t="s">
        <v>246</v>
      </c>
      <c r="F305" s="22" t="s">
        <v>101</v>
      </c>
      <c r="G305" s="22">
        <v>2</v>
      </c>
      <c r="H305" s="217">
        <v>0</v>
      </c>
      <c r="I305" s="200">
        <f t="shared" si="13"/>
        <v>0</v>
      </c>
      <c r="J305" s="214"/>
      <c r="K305" s="165"/>
    </row>
    <row r="306" spans="1:11" x14ac:dyDescent="0.2">
      <c r="A306" s="158">
        <v>295</v>
      </c>
      <c r="B306" s="232"/>
      <c r="C306" s="233"/>
      <c r="D306" s="22" t="s">
        <v>83</v>
      </c>
      <c r="E306" s="163" t="s">
        <v>247</v>
      </c>
      <c r="F306" s="22" t="s">
        <v>101</v>
      </c>
      <c r="G306" s="22">
        <v>4</v>
      </c>
      <c r="H306" s="217">
        <v>0</v>
      </c>
      <c r="I306" s="200">
        <f t="shared" si="13"/>
        <v>0</v>
      </c>
      <c r="J306" s="214"/>
      <c r="K306" s="165"/>
    </row>
    <row r="307" spans="1:11" ht="13.5" thickBot="1" x14ac:dyDescent="0.25">
      <c r="A307" s="162">
        <v>296</v>
      </c>
      <c r="B307" s="232"/>
      <c r="C307" s="233"/>
      <c r="D307" s="22" t="s">
        <v>83</v>
      </c>
      <c r="E307" s="163" t="s">
        <v>248</v>
      </c>
      <c r="F307" s="22" t="s">
        <v>101</v>
      </c>
      <c r="G307" s="22">
        <v>4</v>
      </c>
      <c r="H307" s="217">
        <v>0</v>
      </c>
      <c r="I307" s="200">
        <f t="shared" si="13"/>
        <v>0</v>
      </c>
      <c r="J307" s="214"/>
      <c r="K307" s="165"/>
    </row>
    <row r="308" spans="1:11" x14ac:dyDescent="0.2">
      <c r="A308" s="158">
        <v>297</v>
      </c>
      <c r="B308" s="232"/>
      <c r="C308" s="233"/>
      <c r="D308" s="22" t="s">
        <v>83</v>
      </c>
      <c r="E308" s="163" t="s">
        <v>249</v>
      </c>
      <c r="F308" s="22" t="s">
        <v>101</v>
      </c>
      <c r="G308" s="22">
        <v>4</v>
      </c>
      <c r="H308" s="217">
        <v>0</v>
      </c>
      <c r="I308" s="200">
        <f t="shared" si="13"/>
        <v>0</v>
      </c>
      <c r="J308" s="214"/>
      <c r="K308" s="165"/>
    </row>
    <row r="309" spans="1:11" ht="13.5" thickBot="1" x14ac:dyDescent="0.25">
      <c r="A309" s="162">
        <v>298</v>
      </c>
      <c r="B309" s="232"/>
      <c r="C309" s="233"/>
      <c r="D309" s="22" t="s">
        <v>83</v>
      </c>
      <c r="E309" s="163" t="s">
        <v>250</v>
      </c>
      <c r="F309" s="22" t="s">
        <v>101</v>
      </c>
      <c r="G309" s="22">
        <v>10</v>
      </c>
      <c r="H309" s="217">
        <v>0</v>
      </c>
      <c r="I309" s="200">
        <f t="shared" si="13"/>
        <v>0</v>
      </c>
      <c r="J309" s="214"/>
      <c r="K309" s="165"/>
    </row>
    <row r="310" spans="1:11" x14ac:dyDescent="0.2">
      <c r="A310" s="158">
        <v>299</v>
      </c>
      <c r="B310" s="232"/>
      <c r="C310" s="233"/>
      <c r="D310" s="22" t="s">
        <v>83</v>
      </c>
      <c r="E310" s="163" t="s">
        <v>251</v>
      </c>
      <c r="F310" s="22" t="s">
        <v>101</v>
      </c>
      <c r="G310" s="22">
        <v>2</v>
      </c>
      <c r="H310" s="217">
        <v>0</v>
      </c>
      <c r="I310" s="200">
        <f t="shared" si="13"/>
        <v>0</v>
      </c>
      <c r="J310" s="214"/>
      <c r="K310" s="165"/>
    </row>
    <row r="311" spans="1:11" ht="13.5" thickBot="1" x14ac:dyDescent="0.25">
      <c r="A311" s="162">
        <v>300</v>
      </c>
      <c r="B311" s="232"/>
      <c r="C311" s="233"/>
      <c r="D311" s="22" t="s">
        <v>83</v>
      </c>
      <c r="E311" s="163" t="s">
        <v>252</v>
      </c>
      <c r="F311" s="22" t="s">
        <v>101</v>
      </c>
      <c r="G311" s="22">
        <v>1</v>
      </c>
      <c r="H311" s="217">
        <v>0</v>
      </c>
      <c r="I311" s="200">
        <f t="shared" si="13"/>
        <v>0</v>
      </c>
      <c r="J311" s="214"/>
      <c r="K311" s="165"/>
    </row>
    <row r="312" spans="1:11" x14ac:dyDescent="0.2">
      <c r="A312" s="158">
        <v>301</v>
      </c>
      <c r="B312" s="232"/>
      <c r="C312" s="233"/>
      <c r="D312" s="22" t="s">
        <v>83</v>
      </c>
      <c r="E312" s="163" t="s">
        <v>253</v>
      </c>
      <c r="F312" s="22" t="s">
        <v>101</v>
      </c>
      <c r="G312" s="22">
        <v>3</v>
      </c>
      <c r="H312" s="217">
        <v>0</v>
      </c>
      <c r="I312" s="200">
        <f t="shared" si="13"/>
        <v>0</v>
      </c>
      <c r="J312" s="214"/>
      <c r="K312" s="165"/>
    </row>
    <row r="313" spans="1:11" ht="13.5" thickBot="1" x14ac:dyDescent="0.25">
      <c r="A313" s="162">
        <v>302</v>
      </c>
      <c r="B313" s="232"/>
      <c r="C313" s="233"/>
      <c r="D313" s="22" t="s">
        <v>83</v>
      </c>
      <c r="E313" s="163" t="s">
        <v>254</v>
      </c>
      <c r="F313" s="22" t="s">
        <v>101</v>
      </c>
      <c r="G313" s="22">
        <v>1</v>
      </c>
      <c r="H313" s="217">
        <v>0</v>
      </c>
      <c r="I313" s="200">
        <f t="shared" si="13"/>
        <v>0</v>
      </c>
      <c r="J313" s="214"/>
      <c r="K313" s="165"/>
    </row>
    <row r="314" spans="1:11" x14ac:dyDescent="0.2">
      <c r="A314" s="158">
        <v>303</v>
      </c>
      <c r="B314" s="232"/>
      <c r="C314" s="233"/>
      <c r="D314" s="22" t="s">
        <v>83</v>
      </c>
      <c r="E314" s="163" t="s">
        <v>255</v>
      </c>
      <c r="F314" s="22" t="s">
        <v>101</v>
      </c>
      <c r="G314" s="22">
        <v>1</v>
      </c>
      <c r="H314" s="217">
        <v>0</v>
      </c>
      <c r="I314" s="200">
        <f t="shared" si="13"/>
        <v>0</v>
      </c>
      <c r="J314" s="214"/>
      <c r="K314" s="165"/>
    </row>
    <row r="315" spans="1:11" ht="13.5" thickBot="1" x14ac:dyDescent="0.25">
      <c r="A315" s="162">
        <v>304</v>
      </c>
      <c r="B315" s="232"/>
      <c r="C315" s="233"/>
      <c r="D315" s="22" t="s">
        <v>83</v>
      </c>
      <c r="E315" s="163" t="s">
        <v>256</v>
      </c>
      <c r="F315" s="22" t="s">
        <v>100</v>
      </c>
      <c r="G315" s="22">
        <v>5</v>
      </c>
      <c r="H315" s="217">
        <v>0</v>
      </c>
      <c r="I315" s="200">
        <f t="shared" si="13"/>
        <v>0</v>
      </c>
      <c r="J315" s="214"/>
      <c r="K315" s="165"/>
    </row>
    <row r="316" spans="1:11" x14ac:dyDescent="0.2">
      <c r="A316" s="158">
        <v>305</v>
      </c>
      <c r="B316" s="232"/>
      <c r="C316" s="233"/>
      <c r="D316" s="22" t="s">
        <v>83</v>
      </c>
      <c r="E316" s="163" t="s">
        <v>257</v>
      </c>
      <c r="F316" s="22" t="s">
        <v>101</v>
      </c>
      <c r="G316" s="22">
        <v>1</v>
      </c>
      <c r="H316" s="217">
        <v>0</v>
      </c>
      <c r="I316" s="200">
        <f t="shared" si="13"/>
        <v>0</v>
      </c>
      <c r="J316" s="214"/>
      <c r="K316" s="165"/>
    </row>
    <row r="317" spans="1:11" ht="13.5" thickBot="1" x14ac:dyDescent="0.25">
      <c r="A317" s="162">
        <v>306</v>
      </c>
      <c r="B317" s="232"/>
      <c r="C317" s="233"/>
      <c r="D317" s="22" t="s">
        <v>83</v>
      </c>
      <c r="E317" s="163" t="s">
        <v>258</v>
      </c>
      <c r="F317" s="22" t="s">
        <v>101</v>
      </c>
      <c r="G317" s="22">
        <v>2</v>
      </c>
      <c r="H317" s="217">
        <v>0</v>
      </c>
      <c r="I317" s="200">
        <f t="shared" si="13"/>
        <v>0</v>
      </c>
      <c r="J317" s="214"/>
      <c r="K317" s="165"/>
    </row>
    <row r="318" spans="1:11" x14ac:dyDescent="0.2">
      <c r="A318" s="158">
        <v>307</v>
      </c>
      <c r="B318" s="232"/>
      <c r="C318" s="233"/>
      <c r="D318" s="22" t="s">
        <v>83</v>
      </c>
      <c r="E318" s="163" t="s">
        <v>259</v>
      </c>
      <c r="F318" s="22" t="s">
        <v>101</v>
      </c>
      <c r="G318" s="22">
        <v>4</v>
      </c>
      <c r="H318" s="217">
        <v>0</v>
      </c>
      <c r="I318" s="200">
        <f t="shared" si="13"/>
        <v>0</v>
      </c>
      <c r="J318" s="214"/>
      <c r="K318" s="165"/>
    </row>
    <row r="319" spans="1:11" ht="13.5" thickBot="1" x14ac:dyDescent="0.25">
      <c r="A319" s="162">
        <v>308</v>
      </c>
      <c r="B319" s="232"/>
      <c r="C319" s="233"/>
      <c r="D319" s="22" t="s">
        <v>83</v>
      </c>
      <c r="E319" s="163" t="s">
        <v>260</v>
      </c>
      <c r="F319" s="22" t="s">
        <v>101</v>
      </c>
      <c r="G319" s="22">
        <v>8</v>
      </c>
      <c r="H319" s="217">
        <v>0</v>
      </c>
      <c r="I319" s="200">
        <f t="shared" si="13"/>
        <v>0</v>
      </c>
      <c r="J319" s="214"/>
      <c r="K319" s="165"/>
    </row>
    <row r="320" spans="1:11" x14ac:dyDescent="0.2">
      <c r="A320" s="158">
        <v>309</v>
      </c>
      <c r="B320" s="221"/>
      <c r="C320" s="222"/>
      <c r="D320" s="210" t="s">
        <v>83</v>
      </c>
      <c r="E320" s="211" t="s">
        <v>267</v>
      </c>
      <c r="F320" s="210" t="s">
        <v>101</v>
      </c>
      <c r="G320" s="210">
        <v>1</v>
      </c>
      <c r="H320" s="217">
        <v>0</v>
      </c>
      <c r="I320" s="212">
        <f t="shared" si="13"/>
        <v>0</v>
      </c>
      <c r="J320" s="215"/>
      <c r="K320" s="213"/>
    </row>
    <row r="321" spans="1:11" x14ac:dyDescent="0.2">
      <c r="A321" s="162">
        <v>310</v>
      </c>
      <c r="B321" s="234"/>
      <c r="C321" s="235"/>
      <c r="D321" s="210" t="s">
        <v>83</v>
      </c>
      <c r="E321" s="211" t="s">
        <v>267</v>
      </c>
      <c r="F321" s="210" t="s">
        <v>101</v>
      </c>
      <c r="G321" s="210">
        <v>11</v>
      </c>
      <c r="H321" s="217">
        <v>0</v>
      </c>
      <c r="I321" s="212">
        <f t="shared" si="13"/>
        <v>0</v>
      </c>
      <c r="J321" s="215"/>
      <c r="K321" s="213"/>
    </row>
    <row r="322" spans="1:11" ht="21.6" customHeight="1" x14ac:dyDescent="0.2">
      <c r="A322" s="162">
        <v>311</v>
      </c>
      <c r="B322" s="219"/>
      <c r="C322" s="220"/>
      <c r="D322" s="22" t="s">
        <v>83</v>
      </c>
      <c r="E322" s="163" t="s">
        <v>273</v>
      </c>
      <c r="F322" s="22" t="s">
        <v>12</v>
      </c>
      <c r="G322" s="22">
        <v>1</v>
      </c>
      <c r="H322" s="217">
        <v>0</v>
      </c>
      <c r="I322" s="200"/>
      <c r="J322" s="164">
        <v>0</v>
      </c>
      <c r="K322" s="165">
        <f>G322*J322</f>
        <v>0</v>
      </c>
    </row>
    <row r="323" spans="1:11" ht="19.5" x14ac:dyDescent="0.2">
      <c r="A323" s="162">
        <v>312</v>
      </c>
      <c r="B323" s="232"/>
      <c r="C323" s="233"/>
      <c r="D323" s="22" t="s">
        <v>83</v>
      </c>
      <c r="E323" s="163" t="s">
        <v>261</v>
      </c>
      <c r="F323" s="22" t="s">
        <v>12</v>
      </c>
      <c r="G323" s="22">
        <v>1</v>
      </c>
      <c r="H323" s="217">
        <v>0</v>
      </c>
      <c r="I323" s="200"/>
      <c r="J323" s="164">
        <v>0</v>
      </c>
      <c r="K323" s="165">
        <f>G323*J323</f>
        <v>0</v>
      </c>
    </row>
    <row r="324" spans="1:11" x14ac:dyDescent="0.2">
      <c r="A324" s="162">
        <v>313</v>
      </c>
      <c r="B324" s="219"/>
      <c r="C324" s="220"/>
      <c r="D324" s="22" t="s">
        <v>274</v>
      </c>
      <c r="E324" s="163" t="s">
        <v>275</v>
      </c>
      <c r="F324" s="22" t="s">
        <v>276</v>
      </c>
      <c r="G324" s="22">
        <v>1</v>
      </c>
      <c r="H324" s="217">
        <v>0</v>
      </c>
      <c r="I324" s="200"/>
      <c r="J324" s="164">
        <v>0</v>
      </c>
      <c r="K324" s="165">
        <f>G324*J324</f>
        <v>0</v>
      </c>
    </row>
    <row r="325" spans="1:11" x14ac:dyDescent="0.2">
      <c r="A325" s="162">
        <v>314</v>
      </c>
      <c r="B325" s="232"/>
      <c r="C325" s="233"/>
      <c r="D325" s="22" t="s">
        <v>83</v>
      </c>
      <c r="E325" s="163" t="s">
        <v>262</v>
      </c>
      <c r="F325" s="22" t="s">
        <v>101</v>
      </c>
      <c r="G325" s="22">
        <v>1</v>
      </c>
      <c r="H325" s="217">
        <v>0</v>
      </c>
      <c r="I325" s="200">
        <f t="shared" ref="I325:I328" si="14">G325*H325</f>
        <v>0</v>
      </c>
      <c r="J325" s="214"/>
      <c r="K325" s="165"/>
    </row>
    <row r="326" spans="1:11" x14ac:dyDescent="0.2">
      <c r="A326" s="162">
        <v>315</v>
      </c>
      <c r="B326" s="232"/>
      <c r="C326" s="233"/>
      <c r="D326" s="22" t="s">
        <v>83</v>
      </c>
      <c r="E326" s="163" t="s">
        <v>263</v>
      </c>
      <c r="F326" s="22" t="s">
        <v>101</v>
      </c>
      <c r="G326" s="22">
        <v>1</v>
      </c>
      <c r="H326" s="217">
        <v>0</v>
      </c>
      <c r="I326" s="200">
        <f t="shared" si="14"/>
        <v>0</v>
      </c>
      <c r="J326" s="214"/>
      <c r="K326" s="165"/>
    </row>
    <row r="327" spans="1:11" x14ac:dyDescent="0.2">
      <c r="A327" s="162">
        <v>316</v>
      </c>
      <c r="B327" s="232"/>
      <c r="C327" s="233"/>
      <c r="D327" s="22" t="s">
        <v>83</v>
      </c>
      <c r="E327" s="163" t="s">
        <v>264</v>
      </c>
      <c r="F327" s="22" t="s">
        <v>101</v>
      </c>
      <c r="G327" s="22">
        <v>1</v>
      </c>
      <c r="H327" s="217">
        <v>0</v>
      </c>
      <c r="I327" s="200">
        <f t="shared" si="14"/>
        <v>0</v>
      </c>
      <c r="J327" s="214"/>
      <c r="K327" s="165"/>
    </row>
    <row r="328" spans="1:11" ht="13.5" thickBot="1" x14ac:dyDescent="0.25">
      <c r="A328" s="162">
        <v>317</v>
      </c>
      <c r="B328" s="313"/>
      <c r="C328" s="314"/>
      <c r="D328" s="166" t="s">
        <v>83</v>
      </c>
      <c r="E328" s="167" t="s">
        <v>265</v>
      </c>
      <c r="F328" s="166" t="s">
        <v>101</v>
      </c>
      <c r="G328" s="166">
        <v>4</v>
      </c>
      <c r="H328" s="217">
        <v>0</v>
      </c>
      <c r="I328" s="201">
        <f t="shared" si="14"/>
        <v>0</v>
      </c>
      <c r="J328" s="216"/>
      <c r="K328" s="168"/>
    </row>
    <row r="329" spans="1:11" ht="12.75" customHeight="1" x14ac:dyDescent="0.2">
      <c r="G329" s="24"/>
      <c r="H329" s="320">
        <f>SUM(I12:I328)</f>
        <v>0</v>
      </c>
      <c r="I329" s="320"/>
      <c r="J329" s="231">
        <f>SUM(K12:K328)</f>
        <v>0</v>
      </c>
      <c r="K329" s="231"/>
    </row>
    <row r="330" spans="1:11" ht="20.25" customHeight="1" x14ac:dyDescent="0.25">
      <c r="G330" s="24" t="s">
        <v>57</v>
      </c>
      <c r="J330" s="305">
        <f>H329+J329</f>
        <v>0</v>
      </c>
      <c r="K330" s="305"/>
    </row>
    <row r="331" spans="1:11" ht="12" customHeight="1" x14ac:dyDescent="0.2">
      <c r="J331" s="19"/>
      <c r="K331" s="23"/>
    </row>
    <row r="332" spans="1:11" ht="13.5" customHeight="1" x14ac:dyDescent="0.2">
      <c r="G332" s="218">
        <v>0.21</v>
      </c>
      <c r="J332" s="295">
        <f>J330*G332</f>
        <v>0</v>
      </c>
      <c r="K332" s="295"/>
    </row>
    <row r="333" spans="1:11" ht="12" customHeight="1" x14ac:dyDescent="0.2">
      <c r="J333" s="19"/>
      <c r="K333" s="23"/>
    </row>
    <row r="334" spans="1:11" x14ac:dyDescent="0.2">
      <c r="G334" s="24" t="s">
        <v>58</v>
      </c>
      <c r="J334" s="295">
        <f>J330+J332</f>
        <v>0</v>
      </c>
      <c r="K334" s="295"/>
    </row>
    <row r="335" spans="1:11" ht="21" customHeight="1" x14ac:dyDescent="0.2"/>
    <row r="336" spans="1:11" ht="29.25" customHeight="1" x14ac:dyDescent="0.2">
      <c r="B336" s="302" t="s">
        <v>56</v>
      </c>
      <c r="C336" s="302"/>
      <c r="D336" s="302"/>
      <c r="E336" s="302"/>
      <c r="F336" s="302"/>
      <c r="G336" s="302"/>
      <c r="H336" s="302"/>
      <c r="I336" s="302"/>
      <c r="J336" s="302"/>
      <c r="K336" s="302"/>
    </row>
    <row r="337" spans="2:12" ht="9" customHeight="1" thickBot="1" x14ac:dyDescent="0.25"/>
    <row r="338" spans="2:12" s="12" customFormat="1" ht="12.75" customHeight="1" x14ac:dyDescent="0.2">
      <c r="B338" s="311" t="s">
        <v>23</v>
      </c>
      <c r="C338" s="312"/>
      <c r="D338" s="25" t="s">
        <v>24</v>
      </c>
      <c r="E338" s="25" t="s">
        <v>25</v>
      </c>
      <c r="F338" s="310" t="s">
        <v>26</v>
      </c>
      <c r="G338" s="310"/>
      <c r="H338" s="202" t="s">
        <v>27</v>
      </c>
      <c r="I338" s="203"/>
      <c r="J338" s="106" t="s">
        <v>31</v>
      </c>
      <c r="L338"/>
    </row>
    <row r="339" spans="2:12" s="11" customFormat="1" ht="12.75" customHeight="1" x14ac:dyDescent="0.2">
      <c r="B339" s="301" t="s">
        <v>13</v>
      </c>
      <c r="C339" s="233"/>
      <c r="D339" s="22" t="s">
        <v>28</v>
      </c>
      <c r="E339" s="130">
        <v>24</v>
      </c>
      <c r="F339" s="232">
        <v>4</v>
      </c>
      <c r="G339" s="300"/>
      <c r="H339" s="199">
        <v>0</v>
      </c>
      <c r="I339" s="204"/>
      <c r="J339" s="107">
        <f>E339*F339*H339</f>
        <v>0</v>
      </c>
      <c r="L339"/>
    </row>
    <row r="340" spans="2:12" s="11" customFormat="1" ht="12.75" customHeight="1" x14ac:dyDescent="0.2">
      <c r="B340" s="301" t="s">
        <v>17</v>
      </c>
      <c r="C340" s="233"/>
      <c r="D340" s="22" t="s">
        <v>43</v>
      </c>
      <c r="E340" s="130">
        <v>29</v>
      </c>
      <c r="F340" s="232">
        <v>4</v>
      </c>
      <c r="G340" s="300"/>
      <c r="H340" s="199">
        <v>0</v>
      </c>
      <c r="I340" s="204"/>
      <c r="J340" s="107">
        <f t="shared" ref="J340:J346" si="15">E340*F340*H340</f>
        <v>0</v>
      </c>
      <c r="L340"/>
    </row>
    <row r="341" spans="2:12" s="11" customFormat="1" ht="12.75" customHeight="1" x14ac:dyDescent="0.2">
      <c r="B341" s="301" t="s">
        <v>50</v>
      </c>
      <c r="C341" s="233"/>
      <c r="D341" s="22" t="s">
        <v>28</v>
      </c>
      <c r="E341" s="130">
        <v>24</v>
      </c>
      <c r="F341" s="232">
        <v>12</v>
      </c>
      <c r="G341" s="300"/>
      <c r="H341" s="199">
        <v>0</v>
      </c>
      <c r="I341" s="204"/>
      <c r="J341" s="107">
        <f t="shared" si="15"/>
        <v>0</v>
      </c>
      <c r="L341"/>
    </row>
    <row r="342" spans="2:12" s="11" customFormat="1" ht="12.75" customHeight="1" x14ac:dyDescent="0.2">
      <c r="B342" s="301" t="s">
        <v>18</v>
      </c>
      <c r="C342" s="233"/>
      <c r="D342" s="22" t="s">
        <v>29</v>
      </c>
      <c r="E342" s="130">
        <v>64</v>
      </c>
      <c r="F342" s="232">
        <v>4</v>
      </c>
      <c r="G342" s="300"/>
      <c r="H342" s="199">
        <v>0</v>
      </c>
      <c r="I342" s="204"/>
      <c r="J342" s="107">
        <f t="shared" si="15"/>
        <v>0</v>
      </c>
      <c r="L342"/>
    </row>
    <row r="343" spans="2:12" s="11" customFormat="1" ht="12.75" customHeight="1" x14ac:dyDescent="0.2">
      <c r="B343" s="301" t="s">
        <v>19</v>
      </c>
      <c r="C343" s="233"/>
      <c r="D343" s="22" t="s">
        <v>29</v>
      </c>
      <c r="E343" s="130">
        <v>64</v>
      </c>
      <c r="F343" s="232">
        <v>4</v>
      </c>
      <c r="G343" s="300"/>
      <c r="H343" s="199">
        <v>0</v>
      </c>
      <c r="I343" s="204"/>
      <c r="J343" s="107">
        <f t="shared" si="15"/>
        <v>0</v>
      </c>
      <c r="L343"/>
    </row>
    <row r="344" spans="2:12" s="11" customFormat="1" ht="12.75" customHeight="1" x14ac:dyDescent="0.2">
      <c r="B344" s="301" t="s">
        <v>20</v>
      </c>
      <c r="C344" s="233"/>
      <c r="D344" s="22" t="s">
        <v>30</v>
      </c>
      <c r="E344" s="130">
        <v>62</v>
      </c>
      <c r="F344" s="232">
        <v>4</v>
      </c>
      <c r="G344" s="300"/>
      <c r="H344" s="199">
        <v>0</v>
      </c>
      <c r="I344" s="204"/>
      <c r="J344" s="107">
        <f t="shared" si="15"/>
        <v>0</v>
      </c>
      <c r="L344"/>
    </row>
    <row r="345" spans="2:12" s="11" customFormat="1" ht="12.75" customHeight="1" x14ac:dyDescent="0.2">
      <c r="B345" s="301" t="s">
        <v>21</v>
      </c>
      <c r="C345" s="233"/>
      <c r="D345" s="22" t="s">
        <v>30</v>
      </c>
      <c r="E345" s="130">
        <v>62</v>
      </c>
      <c r="F345" s="234">
        <v>4</v>
      </c>
      <c r="G345" s="319"/>
      <c r="H345" s="199">
        <v>0</v>
      </c>
      <c r="I345" s="204"/>
      <c r="J345" s="107">
        <f t="shared" si="15"/>
        <v>0</v>
      </c>
      <c r="L345"/>
    </row>
    <row r="346" spans="2:12" s="11" customFormat="1" ht="12.75" customHeight="1" x14ac:dyDescent="0.2">
      <c r="B346" s="301" t="s">
        <v>44</v>
      </c>
      <c r="C346" s="233"/>
      <c r="D346" s="22" t="s">
        <v>28</v>
      </c>
      <c r="E346" s="130">
        <v>24</v>
      </c>
      <c r="F346" s="232">
        <v>4</v>
      </c>
      <c r="G346" s="300"/>
      <c r="H346" s="199">
        <v>0</v>
      </c>
      <c r="I346" s="204"/>
      <c r="J346" s="107">
        <f t="shared" si="15"/>
        <v>0</v>
      </c>
      <c r="L346"/>
    </row>
    <row r="347" spans="2:12" ht="13.5" thickBot="1" x14ac:dyDescent="0.25">
      <c r="B347" s="26" t="s">
        <v>31</v>
      </c>
      <c r="C347" s="27"/>
      <c r="D347" s="315"/>
      <c r="E347" s="316"/>
      <c r="F347" s="317"/>
      <c r="G347" s="317"/>
      <c r="H347" s="318"/>
      <c r="I347" s="205"/>
      <c r="J347" s="108">
        <f>SUM(J339:J346)</f>
        <v>0</v>
      </c>
    </row>
    <row r="349" spans="2:12" ht="12" customHeight="1" x14ac:dyDescent="0.2">
      <c r="B349" t="s">
        <v>32</v>
      </c>
    </row>
    <row r="350" spans="2:12" ht="9" customHeight="1" x14ac:dyDescent="0.2">
      <c r="J350" s="306">
        <f>J330+J347</f>
        <v>0</v>
      </c>
      <c r="K350" s="306"/>
    </row>
    <row r="351" spans="2:12" x14ac:dyDescent="0.2">
      <c r="G351" s="24" t="s">
        <v>57</v>
      </c>
      <c r="J351" s="306"/>
      <c r="K351" s="306"/>
    </row>
    <row r="352" spans="2:12" x14ac:dyDescent="0.2">
      <c r="J352" s="19"/>
      <c r="K352" s="23"/>
    </row>
    <row r="353" spans="7:11" x14ac:dyDescent="0.2">
      <c r="G353" s="13">
        <v>0.21</v>
      </c>
      <c r="J353" s="295">
        <f>G353*J350</f>
        <v>0</v>
      </c>
      <c r="K353" s="295"/>
    </row>
    <row r="354" spans="7:11" x14ac:dyDescent="0.2">
      <c r="J354" s="19"/>
      <c r="K354" s="23"/>
    </row>
    <row r="355" spans="7:11" x14ac:dyDescent="0.2">
      <c r="G355" s="24" t="s">
        <v>58</v>
      </c>
      <c r="J355" s="295">
        <f>J350+J353</f>
        <v>0</v>
      </c>
      <c r="K355" s="295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307">
    <mergeCell ref="D347:H347"/>
    <mergeCell ref="B345:C345"/>
    <mergeCell ref="F345:G345"/>
    <mergeCell ref="B341:C341"/>
    <mergeCell ref="B326:C326"/>
    <mergeCell ref="B344:C344"/>
    <mergeCell ref="H329:I329"/>
    <mergeCell ref="B108:C108"/>
    <mergeCell ref="B112:C112"/>
    <mergeCell ref="B141:C141"/>
    <mergeCell ref="B142:C142"/>
    <mergeCell ref="B143:C143"/>
    <mergeCell ref="B299:C299"/>
    <mergeCell ref="B319:C319"/>
    <mergeCell ref="B321:C321"/>
    <mergeCell ref="B323:C323"/>
    <mergeCell ref="B300:C300"/>
    <mergeCell ref="B316:C316"/>
    <mergeCell ref="B317:C317"/>
    <mergeCell ref="F338:G338"/>
    <mergeCell ref="B339:C339"/>
    <mergeCell ref="F339:G339"/>
    <mergeCell ref="B340:C340"/>
    <mergeCell ref="F340:G340"/>
    <mergeCell ref="B338:C338"/>
    <mergeCell ref="B117:C117"/>
    <mergeCell ref="B118:C118"/>
    <mergeCell ref="B114:C114"/>
    <mergeCell ref="B115:C115"/>
    <mergeCell ref="B116:C116"/>
    <mergeCell ref="B325:C325"/>
    <mergeCell ref="B327:C327"/>
    <mergeCell ref="B328:C328"/>
    <mergeCell ref="J355:K355"/>
    <mergeCell ref="B336:K336"/>
    <mergeCell ref="B15:C15"/>
    <mergeCell ref="B17:C17"/>
    <mergeCell ref="B26:C26"/>
    <mergeCell ref="B42:C42"/>
    <mergeCell ref="B72:C72"/>
    <mergeCell ref="B43:C43"/>
    <mergeCell ref="B86:C86"/>
    <mergeCell ref="B57:C57"/>
    <mergeCell ref="J330:K330"/>
    <mergeCell ref="J332:K332"/>
    <mergeCell ref="J350:K351"/>
    <mergeCell ref="J334:K334"/>
    <mergeCell ref="B71:C71"/>
    <mergeCell ref="B83:C83"/>
    <mergeCell ref="B89:C89"/>
    <mergeCell ref="B90:C90"/>
    <mergeCell ref="B16:C16"/>
    <mergeCell ref="B28:C28"/>
    <mergeCell ref="B29:C29"/>
    <mergeCell ref="B27:C27"/>
    <mergeCell ref="B18:C18"/>
    <mergeCell ref="B19:C19"/>
    <mergeCell ref="J353:K353"/>
    <mergeCell ref="B84:C84"/>
    <mergeCell ref="B119:C119"/>
    <mergeCell ref="B100:C100"/>
    <mergeCell ref="B94:C94"/>
    <mergeCell ref="B98:C98"/>
    <mergeCell ref="B99:C99"/>
    <mergeCell ref="B104:C104"/>
    <mergeCell ref="B106:C106"/>
    <mergeCell ref="F341:G341"/>
    <mergeCell ref="F344:G344"/>
    <mergeCell ref="B346:C346"/>
    <mergeCell ref="F346:G346"/>
    <mergeCell ref="B342:C342"/>
    <mergeCell ref="F342:G342"/>
    <mergeCell ref="B343:C343"/>
    <mergeCell ref="F343:G343"/>
    <mergeCell ref="B318:C318"/>
    <mergeCell ref="B144:C144"/>
    <mergeCell ref="B145:C145"/>
    <mergeCell ref="B146:C146"/>
    <mergeCell ref="B147:C147"/>
    <mergeCell ref="B148:C148"/>
    <mergeCell ref="B149:C149"/>
    <mergeCell ref="H9:I9"/>
    <mergeCell ref="I6:K6"/>
    <mergeCell ref="I5:K5"/>
    <mergeCell ref="A8:A10"/>
    <mergeCell ref="B8:C10"/>
    <mergeCell ref="F8:F10"/>
    <mergeCell ref="B11:C11"/>
    <mergeCell ref="B12:C12"/>
    <mergeCell ref="B14:C14"/>
    <mergeCell ref="D8:E10"/>
    <mergeCell ref="D11:E11"/>
    <mergeCell ref="C5:F5"/>
    <mergeCell ref="C6:E6"/>
    <mergeCell ref="B13:C13"/>
    <mergeCell ref="H8:K8"/>
    <mergeCell ref="J9:K9"/>
    <mergeCell ref="G8:G10"/>
    <mergeCell ref="B105:C105"/>
    <mergeCell ref="B107:C107"/>
    <mergeCell ref="B101:C101"/>
    <mergeCell ref="B102:C102"/>
    <mergeCell ref="B93:C93"/>
    <mergeCell ref="B20:C20"/>
    <mergeCell ref="B24:C24"/>
    <mergeCell ref="B33:C33"/>
    <mergeCell ref="B25:C25"/>
    <mergeCell ref="B34:C34"/>
    <mergeCell ref="B38:C38"/>
    <mergeCell ref="B32:C32"/>
    <mergeCell ref="B39:C39"/>
    <mergeCell ref="B45:C45"/>
    <mergeCell ref="B40:C40"/>
    <mergeCell ref="B41:C41"/>
    <mergeCell ref="B30:C30"/>
    <mergeCell ref="B69:C69"/>
    <mergeCell ref="B67:C67"/>
    <mergeCell ref="B68:C68"/>
    <mergeCell ref="B47:C47"/>
    <mergeCell ref="B52:C52"/>
    <mergeCell ref="B53:C53"/>
    <mergeCell ref="B55:C55"/>
    <mergeCell ref="B103:C103"/>
    <mergeCell ref="B70:C70"/>
    <mergeCell ref="B138:C138"/>
    <mergeCell ref="B139:C139"/>
    <mergeCell ref="B140:C140"/>
    <mergeCell ref="B74:C74"/>
    <mergeCell ref="B78:C78"/>
    <mergeCell ref="B82:C82"/>
    <mergeCell ref="B63:C63"/>
    <mergeCell ref="B56:C56"/>
    <mergeCell ref="B54:C54"/>
    <mergeCell ref="B62:C62"/>
    <mergeCell ref="B61:C61"/>
    <mergeCell ref="B87:C87"/>
    <mergeCell ref="B85:C85"/>
    <mergeCell ref="B76:C76"/>
    <mergeCell ref="B126:C126"/>
    <mergeCell ref="B127:C127"/>
    <mergeCell ref="B131:C131"/>
    <mergeCell ref="B113:C113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66:C266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65:C265"/>
    <mergeCell ref="B289:C289"/>
    <mergeCell ref="B290:C290"/>
    <mergeCell ref="B291:C291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67:C267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J329:K329"/>
    <mergeCell ref="B292:C292"/>
    <mergeCell ref="B293:C293"/>
    <mergeCell ref="B294:C294"/>
    <mergeCell ref="B295:C295"/>
    <mergeCell ref="B296:C296"/>
    <mergeCell ref="B297:C297"/>
    <mergeCell ref="B298:C298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</mergeCells>
  <pageMargins left="0.51181102362204722" right="0.51181102362204722" top="0.74803149606299213" bottom="0.74803149606299213" header="0.31496062992125984" footer="0.31496062992125984"/>
  <pageSetup paperSize="8" fitToHeight="0" orientation="portrait" r:id="rId2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H11"/>
  <sheetViews>
    <sheetView workbookViewId="0">
      <selection activeCell="F4" sqref="F4"/>
    </sheetView>
  </sheetViews>
  <sheetFormatPr defaultRowHeight="12.75" x14ac:dyDescent="0.2"/>
  <cols>
    <col min="1" max="1" width="5.42578125" customWidth="1"/>
    <col min="2" max="2" width="5" customWidth="1"/>
    <col min="3" max="3" width="18.85546875" customWidth="1"/>
  </cols>
  <sheetData>
    <row r="1" spans="1:8" ht="13.5" thickBot="1" x14ac:dyDescent="0.25">
      <c r="A1" s="1"/>
      <c r="B1" s="1"/>
      <c r="C1" s="1"/>
      <c r="D1" s="1"/>
      <c r="E1" s="1"/>
      <c r="F1" s="1"/>
      <c r="G1" s="1"/>
      <c r="H1" s="1"/>
    </row>
    <row r="2" spans="1:8" ht="96.75" customHeight="1" x14ac:dyDescent="0.2">
      <c r="A2" s="1"/>
      <c r="B2" s="1"/>
      <c r="C2" s="3"/>
      <c r="D2" s="4" t="s">
        <v>33</v>
      </c>
      <c r="E2" s="4" t="s">
        <v>29</v>
      </c>
      <c r="F2" s="113" t="s">
        <v>34</v>
      </c>
      <c r="G2" s="5" t="s">
        <v>55</v>
      </c>
      <c r="H2" s="1"/>
    </row>
    <row r="3" spans="1:8" x14ac:dyDescent="0.2">
      <c r="A3" s="1"/>
      <c r="B3" s="1"/>
      <c r="C3" s="6" t="s">
        <v>33</v>
      </c>
      <c r="D3" s="7">
        <v>0</v>
      </c>
      <c r="E3" s="7">
        <v>60</v>
      </c>
      <c r="F3" s="114">
        <v>82</v>
      </c>
      <c r="G3" s="8">
        <v>25</v>
      </c>
      <c r="H3" s="1"/>
    </row>
    <row r="4" spans="1:8" x14ac:dyDescent="0.2">
      <c r="A4" s="1"/>
      <c r="B4" s="1"/>
      <c r="C4" s="6" t="s">
        <v>35</v>
      </c>
      <c r="D4" s="7">
        <v>24</v>
      </c>
      <c r="E4" s="7">
        <v>64</v>
      </c>
      <c r="F4" s="114">
        <v>62</v>
      </c>
      <c r="G4" s="8">
        <v>29</v>
      </c>
      <c r="H4" s="1"/>
    </row>
    <row r="5" spans="1:8" x14ac:dyDescent="0.2">
      <c r="A5" s="1"/>
      <c r="B5" s="1"/>
      <c r="C5" s="6" t="s">
        <v>36</v>
      </c>
      <c r="D5" s="7">
        <v>125</v>
      </c>
      <c r="E5" s="7">
        <v>65</v>
      </c>
      <c r="F5" s="114">
        <v>66</v>
      </c>
      <c r="G5" s="8">
        <v>100</v>
      </c>
      <c r="H5" s="1"/>
    </row>
    <row r="6" spans="1:8" x14ac:dyDescent="0.2">
      <c r="A6" s="1"/>
      <c r="B6" s="1"/>
      <c r="C6" s="6" t="s">
        <v>37</v>
      </c>
      <c r="D6" s="7">
        <v>108</v>
      </c>
      <c r="E6" s="7">
        <v>168</v>
      </c>
      <c r="F6" s="114">
        <v>190</v>
      </c>
      <c r="G6" s="8">
        <v>133</v>
      </c>
      <c r="H6" s="1"/>
    </row>
    <row r="7" spans="1:8" x14ac:dyDescent="0.2">
      <c r="A7" s="1"/>
      <c r="B7" s="1"/>
      <c r="C7" s="14" t="s">
        <v>38</v>
      </c>
      <c r="D7" s="15">
        <v>53</v>
      </c>
      <c r="E7" s="15">
        <v>113</v>
      </c>
      <c r="F7" s="115">
        <v>135</v>
      </c>
      <c r="G7" s="8">
        <v>78</v>
      </c>
      <c r="H7" s="1"/>
    </row>
    <row r="8" spans="1:8" x14ac:dyDescent="0.2">
      <c r="A8" s="1"/>
      <c r="B8" s="1"/>
      <c r="C8" s="14" t="s">
        <v>39</v>
      </c>
      <c r="D8" s="15">
        <v>91</v>
      </c>
      <c r="E8" s="15">
        <v>151</v>
      </c>
      <c r="F8" s="115">
        <v>173</v>
      </c>
      <c r="G8" s="8">
        <v>116</v>
      </c>
      <c r="H8" s="1"/>
    </row>
    <row r="9" spans="1:8" ht="13.5" thickBot="1" x14ac:dyDescent="0.25">
      <c r="A9" s="1"/>
      <c r="B9" s="1"/>
      <c r="C9" s="2" t="s">
        <v>40</v>
      </c>
      <c r="D9" s="9">
        <v>173</v>
      </c>
      <c r="E9" s="9">
        <v>233</v>
      </c>
      <c r="F9" s="116">
        <v>255</v>
      </c>
      <c r="G9" s="10">
        <v>198</v>
      </c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</sheetData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VÝKAZ VÝMĚR</vt:lpstr>
      <vt:lpstr>VZDÁLENOSTI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Pelcová Pavlína, Bc.</cp:lastModifiedBy>
  <cp:lastPrinted>2026-01-02T12:37:41Z</cp:lastPrinted>
  <dcterms:created xsi:type="dcterms:W3CDTF">2011-01-14T09:12:36Z</dcterms:created>
  <dcterms:modified xsi:type="dcterms:W3CDTF">2026-01-05T09:19:27Z</dcterms:modified>
</cp:coreProperties>
</file>